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Scope of works\framing\"/>
    </mc:Choice>
  </mc:AlternateContent>
  <xr:revisionPtr revIDLastSave="0" documentId="13_ncr:1_{66F8AC60-C83B-4EA7-88FB-D19470A7ED2E}" xr6:coauthVersionLast="47" xr6:coauthVersionMax="47" xr10:uidLastSave="{00000000-0000-0000-0000-000000000000}"/>
  <bookViews>
    <workbookView xWindow="30600" yWindow="-120" windowWidth="30960" windowHeight="16800" xr2:uid="{A14C2D66-9640-493A-BB71-9F1BA1EB22BD}"/>
  </bookViews>
  <sheets>
    <sheet name="Sheet1" sheetId="1" r:id="rId1"/>
    <sheet name="Sheet2" sheetId="2" r:id="rId2"/>
  </sheets>
  <definedNames>
    <definedName name="_xlnm.Print_Area" localSheetId="0">Sheet1!$A$1:$J$168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I164" i="1" s="1"/>
  <c r="J164" i="1" s="1"/>
  <c r="H158" i="1"/>
  <c r="I158" i="1" s="1"/>
  <c r="J158" i="1" s="1"/>
  <c r="H156" i="1"/>
  <c r="I156" i="1" s="1"/>
  <c r="J156" i="1" s="1"/>
  <c r="H150" i="1"/>
  <c r="I150" i="1" s="1"/>
  <c r="J150" i="1" s="1"/>
  <c r="H149" i="1"/>
  <c r="I149" i="1" s="1"/>
  <c r="J149" i="1" s="1"/>
  <c r="H142" i="1"/>
  <c r="I142" i="1" s="1"/>
  <c r="J142" i="1" s="1"/>
  <c r="H141" i="1"/>
  <c r="I141" i="1" s="1"/>
  <c r="J141" i="1" s="1"/>
  <c r="H133" i="1"/>
  <c r="I133" i="1" s="1"/>
  <c r="J133" i="1" s="1"/>
  <c r="H132" i="1"/>
  <c r="I132" i="1" s="1"/>
  <c r="J132" i="1" s="1"/>
  <c r="H96" i="1"/>
  <c r="I96" i="1" s="1"/>
  <c r="J96" i="1" s="1"/>
  <c r="H94" i="1"/>
  <c r="I94" i="1" s="1"/>
  <c r="J94" i="1" s="1"/>
  <c r="H88" i="1"/>
  <c r="I88" i="1" s="1"/>
  <c r="J88" i="1" s="1"/>
  <c r="H86" i="1"/>
  <c r="I86" i="1" s="1"/>
  <c r="J86" i="1" s="1"/>
  <c r="H79" i="1"/>
  <c r="I79" i="1" s="1"/>
  <c r="J79" i="1" s="1"/>
  <c r="H77" i="1"/>
  <c r="I77" i="1" s="1"/>
  <c r="J77" i="1" s="1"/>
  <c r="H71" i="1"/>
  <c r="I71" i="1" s="1"/>
  <c r="J71" i="1" s="1"/>
  <c r="H69" i="1"/>
  <c r="I69" i="1" s="1"/>
  <c r="J69" i="1" s="1"/>
  <c r="H62" i="1"/>
  <c r="I62" i="1" s="1"/>
  <c r="J62" i="1" s="1"/>
  <c r="H60" i="1"/>
  <c r="I60" i="1" s="1"/>
  <c r="J60" i="1" s="1"/>
  <c r="H54" i="1"/>
  <c r="I54" i="1" s="1"/>
  <c r="J54" i="1" s="1"/>
  <c r="H52" i="1"/>
  <c r="I52" i="1" s="1"/>
  <c r="J52" i="1" s="1"/>
  <c r="H24" i="1"/>
  <c r="I24" i="1" s="1"/>
  <c r="J24" i="1" s="1"/>
  <c r="H22" i="1"/>
  <c r="I22" i="1" s="1"/>
  <c r="J22" i="1" s="1"/>
  <c r="H16" i="1"/>
  <c r="I16" i="1" s="1"/>
  <c r="J16" i="1" s="1"/>
  <c r="H14" i="1"/>
  <c r="I14" i="1" s="1"/>
  <c r="J14" i="1" s="1"/>
  <c r="H8" i="1"/>
  <c r="I8" i="1" s="1"/>
  <c r="J8" i="1" s="1"/>
  <c r="F166" i="1"/>
  <c r="H166" i="1" s="1"/>
  <c r="I166" i="1" s="1"/>
  <c r="J166" i="1" s="1"/>
  <c r="F165" i="1"/>
  <c r="H165" i="1" s="1"/>
  <c r="I165" i="1" s="1"/>
  <c r="J165" i="1" s="1"/>
  <c r="F164" i="1"/>
  <c r="F162" i="1"/>
  <c r="H162" i="1" s="1"/>
  <c r="I162" i="1" s="1"/>
  <c r="J162" i="1" s="1"/>
  <c r="F161" i="1"/>
  <c r="H161" i="1" s="1"/>
  <c r="I161" i="1" s="1"/>
  <c r="J161" i="1" s="1"/>
  <c r="F160" i="1"/>
  <c r="H160" i="1" s="1"/>
  <c r="I160" i="1" s="1"/>
  <c r="J160" i="1" s="1"/>
  <c r="F158" i="1"/>
  <c r="F157" i="1"/>
  <c r="H157" i="1" s="1"/>
  <c r="I157" i="1" s="1"/>
  <c r="J157" i="1" s="1"/>
  <c r="F156" i="1"/>
  <c r="F154" i="1"/>
  <c r="H154" i="1" s="1"/>
  <c r="I154" i="1" s="1"/>
  <c r="J154" i="1" s="1"/>
  <c r="F153" i="1"/>
  <c r="H153" i="1" s="1"/>
  <c r="I153" i="1" s="1"/>
  <c r="J153" i="1" s="1"/>
  <c r="F152" i="1"/>
  <c r="H152" i="1" s="1"/>
  <c r="I152" i="1" s="1"/>
  <c r="J152" i="1" s="1"/>
  <c r="F150" i="1"/>
  <c r="F149" i="1"/>
  <c r="F148" i="1"/>
  <c r="H148" i="1" s="1"/>
  <c r="I148" i="1" s="1"/>
  <c r="J148" i="1" s="1"/>
  <c r="F146" i="1"/>
  <c r="H146" i="1" s="1"/>
  <c r="I146" i="1" s="1"/>
  <c r="J146" i="1" s="1"/>
  <c r="F145" i="1"/>
  <c r="H145" i="1" s="1"/>
  <c r="I145" i="1" s="1"/>
  <c r="J145" i="1" s="1"/>
  <c r="F144" i="1"/>
  <c r="H144" i="1" s="1"/>
  <c r="I144" i="1" s="1"/>
  <c r="J144" i="1" s="1"/>
  <c r="F142" i="1"/>
  <c r="F141" i="1"/>
  <c r="F140" i="1"/>
  <c r="H140" i="1" s="1"/>
  <c r="I140" i="1" s="1"/>
  <c r="J140" i="1" s="1"/>
  <c r="F138" i="1"/>
  <c r="H138" i="1" s="1"/>
  <c r="I138" i="1" s="1"/>
  <c r="J138" i="1" s="1"/>
  <c r="F137" i="1"/>
  <c r="H137" i="1" s="1"/>
  <c r="I137" i="1" s="1"/>
  <c r="J137" i="1" s="1"/>
  <c r="F136" i="1"/>
  <c r="H136" i="1" s="1"/>
  <c r="I136" i="1" s="1"/>
  <c r="J136" i="1" s="1"/>
  <c r="F133" i="1"/>
  <c r="F132" i="1"/>
  <c r="F131" i="1"/>
  <c r="H131" i="1" s="1"/>
  <c r="I131" i="1" s="1"/>
  <c r="J131" i="1" s="1"/>
  <c r="F98" i="1"/>
  <c r="H98" i="1" s="1"/>
  <c r="I98" i="1" s="1"/>
  <c r="J98" i="1" s="1"/>
  <c r="F97" i="1"/>
  <c r="H97" i="1" s="1"/>
  <c r="I97" i="1" s="1"/>
  <c r="J97" i="1" s="1"/>
  <c r="F96" i="1"/>
  <c r="F94" i="1"/>
  <c r="F93" i="1"/>
  <c r="H93" i="1" s="1"/>
  <c r="I93" i="1" s="1"/>
  <c r="J93" i="1" s="1"/>
  <c r="F92" i="1"/>
  <c r="H92" i="1" s="1"/>
  <c r="I92" i="1" s="1"/>
  <c r="J92" i="1" s="1"/>
  <c r="F90" i="1"/>
  <c r="H90" i="1" s="1"/>
  <c r="I90" i="1" s="1"/>
  <c r="J90" i="1" s="1"/>
  <c r="F89" i="1"/>
  <c r="H89" i="1" s="1"/>
  <c r="I89" i="1" s="1"/>
  <c r="J89" i="1" s="1"/>
  <c r="F88" i="1"/>
  <c r="F86" i="1"/>
  <c r="F85" i="1"/>
  <c r="H85" i="1" s="1"/>
  <c r="I85" i="1" s="1"/>
  <c r="J85" i="1" s="1"/>
  <c r="F84" i="1"/>
  <c r="H84" i="1" s="1"/>
  <c r="I84" i="1" s="1"/>
  <c r="J84" i="1" s="1"/>
  <c r="F81" i="1"/>
  <c r="H81" i="1" s="1"/>
  <c r="I81" i="1" s="1"/>
  <c r="J81" i="1" s="1"/>
  <c r="F80" i="1"/>
  <c r="H80" i="1" s="1"/>
  <c r="I80" i="1" s="1"/>
  <c r="J80" i="1" s="1"/>
  <c r="F79" i="1"/>
  <c r="F77" i="1"/>
  <c r="F76" i="1"/>
  <c r="H76" i="1" s="1"/>
  <c r="I76" i="1" s="1"/>
  <c r="J76" i="1" s="1"/>
  <c r="F75" i="1"/>
  <c r="H75" i="1" s="1"/>
  <c r="I75" i="1" s="1"/>
  <c r="J75" i="1" s="1"/>
  <c r="F73" i="1"/>
  <c r="H73" i="1" s="1"/>
  <c r="I73" i="1" s="1"/>
  <c r="J73" i="1" s="1"/>
  <c r="F72" i="1"/>
  <c r="H72" i="1" s="1"/>
  <c r="I72" i="1" s="1"/>
  <c r="J72" i="1" s="1"/>
  <c r="F71" i="1"/>
  <c r="F69" i="1"/>
  <c r="F68" i="1"/>
  <c r="H68" i="1" s="1"/>
  <c r="I68" i="1" s="1"/>
  <c r="J68" i="1" s="1"/>
  <c r="F67" i="1"/>
  <c r="H67" i="1" s="1"/>
  <c r="I67" i="1" s="1"/>
  <c r="J67" i="1" s="1"/>
  <c r="F64" i="1"/>
  <c r="H64" i="1" s="1"/>
  <c r="I64" i="1" s="1"/>
  <c r="J64" i="1" s="1"/>
  <c r="F63" i="1"/>
  <c r="H63" i="1" s="1"/>
  <c r="I63" i="1" s="1"/>
  <c r="J63" i="1" s="1"/>
  <c r="F62" i="1"/>
  <c r="F60" i="1"/>
  <c r="F59" i="1"/>
  <c r="H59" i="1" s="1"/>
  <c r="I59" i="1" s="1"/>
  <c r="J59" i="1" s="1"/>
  <c r="F58" i="1"/>
  <c r="H58" i="1" s="1"/>
  <c r="I58" i="1" s="1"/>
  <c r="J58" i="1" s="1"/>
  <c r="F56" i="1"/>
  <c r="H56" i="1" s="1"/>
  <c r="I56" i="1" s="1"/>
  <c r="J56" i="1" s="1"/>
  <c r="F55" i="1"/>
  <c r="H55" i="1" s="1"/>
  <c r="I55" i="1" s="1"/>
  <c r="J55" i="1" s="1"/>
  <c r="F54" i="1"/>
  <c r="F52" i="1"/>
  <c r="F51" i="1"/>
  <c r="H51" i="1" s="1"/>
  <c r="I51" i="1" s="1"/>
  <c r="J51" i="1" s="1"/>
  <c r="F50" i="1"/>
  <c r="H50" i="1" s="1"/>
  <c r="I50" i="1" s="1"/>
  <c r="J50" i="1" s="1"/>
  <c r="F26" i="1"/>
  <c r="H26" i="1" s="1"/>
  <c r="I26" i="1" s="1"/>
  <c r="J26" i="1" s="1"/>
  <c r="F25" i="1"/>
  <c r="H25" i="1" s="1"/>
  <c r="I25" i="1" s="1"/>
  <c r="J25" i="1" s="1"/>
  <c r="F24" i="1"/>
  <c r="F22" i="1"/>
  <c r="F21" i="1"/>
  <c r="H21" i="1" s="1"/>
  <c r="I21" i="1" s="1"/>
  <c r="J21" i="1" s="1"/>
  <c r="F20" i="1"/>
  <c r="H20" i="1" s="1"/>
  <c r="I20" i="1" s="1"/>
  <c r="J20" i="1" s="1"/>
  <c r="F18" i="1"/>
  <c r="H18" i="1" s="1"/>
  <c r="I18" i="1" s="1"/>
  <c r="J18" i="1" s="1"/>
  <c r="F17" i="1"/>
  <c r="H17" i="1" s="1"/>
  <c r="I17" i="1" s="1"/>
  <c r="J17" i="1" s="1"/>
  <c r="F16" i="1"/>
  <c r="F14" i="1"/>
  <c r="F13" i="1"/>
  <c r="H13" i="1" s="1"/>
  <c r="I13" i="1" s="1"/>
  <c r="J13" i="1" s="1"/>
  <c r="F12" i="1"/>
  <c r="H12" i="1" s="1"/>
  <c r="I12" i="1" s="1"/>
  <c r="J12" i="1" s="1"/>
  <c r="F10" i="1"/>
  <c r="H10" i="1" s="1"/>
  <c r="I10" i="1" s="1"/>
  <c r="J10" i="1" s="1"/>
  <c r="F9" i="1"/>
  <c r="H9" i="1" s="1"/>
  <c r="I9" i="1" s="1"/>
  <c r="J9" i="1" s="1"/>
  <c r="F8" i="1"/>
  <c r="F6" i="1"/>
  <c r="H6" i="1" s="1"/>
  <c r="I6" i="1" s="1"/>
  <c r="J6" i="1" s="1"/>
  <c r="F5" i="1"/>
  <c r="H5" i="1" s="1"/>
  <c r="I5" i="1" s="1"/>
  <c r="J5" i="1" s="1"/>
  <c r="F4" i="1"/>
  <c r="H4" i="1" s="1"/>
  <c r="I4" i="1" s="1"/>
  <c r="J4" i="1" s="1"/>
  <c r="E30" i="1"/>
  <c r="E29" i="1"/>
  <c r="F29" i="1" s="1"/>
  <c r="H29" i="1" s="1"/>
  <c r="I29" i="1" s="1"/>
  <c r="J29" i="1" s="1"/>
  <c r="D118" i="1"/>
  <c r="E118" i="1" s="1"/>
  <c r="E117" i="1"/>
  <c r="E116" i="1"/>
  <c r="F115" i="1" s="1" a="1"/>
  <c r="F115" i="1" s="1"/>
  <c r="H115" i="1" s="1"/>
  <c r="I115" i="1" s="1"/>
  <c r="J115" i="1" s="1"/>
  <c r="D113" i="1"/>
  <c r="E113" i="1" s="1"/>
  <c r="E112" i="1"/>
  <c r="E111" i="1"/>
  <c r="F111" i="1" s="1" a="1"/>
  <c r="F111" i="1" s="1"/>
  <c r="H111" i="1" s="1"/>
  <c r="I111" i="1" s="1"/>
  <c r="J111" i="1" s="1"/>
  <c r="D108" i="1"/>
  <c r="E108" i="1" s="1"/>
  <c r="F106" i="1" s="1" a="1"/>
  <c r="F106" i="1" s="1"/>
  <c r="H106" i="1" s="1"/>
  <c r="I106" i="1" s="1"/>
  <c r="J106" i="1" s="1"/>
  <c r="E107" i="1"/>
  <c r="E106" i="1"/>
  <c r="D103" i="1"/>
  <c r="E103" i="1" s="1"/>
  <c r="E102" i="1"/>
  <c r="E101" i="1"/>
  <c r="F101" i="1" s="1" a="1"/>
  <c r="F101" i="1" s="1"/>
  <c r="H101" i="1" s="1"/>
  <c r="I101" i="1" s="1"/>
  <c r="J101" i="1" s="1"/>
  <c r="E43" i="1"/>
  <c r="F41" i="1" s="1" a="1"/>
  <c r="F41" i="1" s="1"/>
  <c r="H41" i="1" s="1"/>
  <c r="I41" i="1" s="1"/>
  <c r="J41" i="1" s="1"/>
  <c r="E42" i="1"/>
  <c r="E41" i="1"/>
  <c r="E34" i="1"/>
  <c r="E33" i="1"/>
  <c r="F33" i="1" s="1"/>
  <c r="H33" i="1" s="1"/>
  <c r="I33" i="1" s="1"/>
  <c r="J33" i="1" s="1"/>
  <c r="E38" i="1"/>
  <c r="E37" i="1"/>
  <c r="F37" i="1" s="1"/>
  <c r="H37" i="1" s="1"/>
  <c r="I37" i="1" s="1"/>
  <c r="J37" i="1" s="1"/>
  <c r="E122" i="1" l="1"/>
  <c r="D129" i="1"/>
  <c r="F121" i="1" l="1" a="1"/>
  <c r="F121" i="1" s="1"/>
  <c r="H121" i="1" s="1"/>
  <c r="I121" i="1" s="1"/>
  <c r="J121" i="1" s="1"/>
  <c r="E128" i="1"/>
  <c r="E127" i="1"/>
  <c r="E129" i="1"/>
  <c r="E123" i="1"/>
  <c r="D124" i="1"/>
  <c r="E124" i="1" s="1"/>
  <c r="E48" i="1"/>
  <c r="E47" i="1"/>
  <c r="E46" i="1"/>
  <c r="F46" i="1" s="1" a="1"/>
  <c r="F46" i="1" s="1"/>
  <c r="H46" i="1" s="1"/>
  <c r="I46" i="1" s="1"/>
  <c r="J46" i="1" s="1"/>
  <c r="F126" i="1" l="1" a="1"/>
  <c r="F126" i="1" s="1"/>
  <c r="H126" i="1" s="1"/>
  <c r="I126" i="1" s="1"/>
  <c r="J1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<sst xmlns="http://schemas.openxmlformats.org/spreadsheetml/2006/main" count="313" uniqueCount="53">
  <si>
    <t>SIZE</t>
  </si>
  <si>
    <t>NAME</t>
  </si>
  <si>
    <t>ELEV.</t>
  </si>
  <si>
    <t>35'</t>
  </si>
  <si>
    <t>MELBOURNE</t>
  </si>
  <si>
    <t>R</t>
  </si>
  <si>
    <t>M</t>
  </si>
  <si>
    <t>MELBOURNE - 4 BED</t>
  </si>
  <si>
    <t>MIRAPOSA PLUS</t>
  </si>
  <si>
    <t>Main house</t>
  </si>
  <si>
    <t>Basement appt</t>
  </si>
  <si>
    <t>SONORA</t>
  </si>
  <si>
    <t>Main House</t>
  </si>
  <si>
    <t>Common Space</t>
  </si>
  <si>
    <t>STRATHMORE</t>
  </si>
  <si>
    <t>STRATHMORE w/4 BED OPT</t>
  </si>
  <si>
    <t>WILLOW</t>
  </si>
  <si>
    <t>43'</t>
  </si>
  <si>
    <t>MADISON - 3 BED</t>
  </si>
  <si>
    <t>MADISON - 4 &amp; 5 BED</t>
  </si>
  <si>
    <t>50'</t>
  </si>
  <si>
    <t>BELFAST - 3 BED</t>
  </si>
  <si>
    <t>BELFAST - 4/5 BED</t>
  </si>
  <si>
    <t>KINGSWOOD</t>
  </si>
  <si>
    <t>C</t>
  </si>
  <si>
    <t xml:space="preserve">BIRCHWOOD </t>
  </si>
  <si>
    <t>BIRCHWOOD loft</t>
  </si>
  <si>
    <t>MAPLEWOOD</t>
  </si>
  <si>
    <t>MAPLEWOOD - 5 BED</t>
  </si>
  <si>
    <t>KLONDIKE</t>
  </si>
  <si>
    <t>NEWINGTON</t>
  </si>
  <si>
    <t>OAKSIDE</t>
  </si>
  <si>
    <t>OAKSIDE - LOFT</t>
  </si>
  <si>
    <t>SURREY</t>
  </si>
  <si>
    <t>RUTHERFORD</t>
  </si>
  <si>
    <t>RUTHERFORD w/5 BED OPT</t>
  </si>
  <si>
    <t>SPRINGFIELD</t>
  </si>
  <si>
    <t>TOTAL</t>
  </si>
  <si>
    <t>Commom Area</t>
  </si>
  <si>
    <t>KLONDIKE/alt Master</t>
  </si>
  <si>
    <t>SUBTOTAL for income suite houses</t>
  </si>
  <si>
    <t>HST</t>
  </si>
  <si>
    <t xml:space="preserve">TOTAL BASE </t>
  </si>
  <si>
    <t>INSTALL STAIRS</t>
  </si>
  <si>
    <t xml:space="preserve"> USABLE SQ FT FOR PERMIT APP.</t>
  </si>
  <si>
    <t>ALLANDALE</t>
  </si>
  <si>
    <t>GREENFIELD</t>
  </si>
  <si>
    <t>HELMSLEY</t>
  </si>
  <si>
    <t>LORETTA</t>
  </si>
  <si>
    <t>ROWAN</t>
  </si>
  <si>
    <t>SANDALWOOD</t>
  </si>
  <si>
    <t xml:space="preserve">C </t>
  </si>
  <si>
    <t>TOTAL WITH STAIRS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</si>
</sst>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1" fillId="0" borderId="1" xfId="0" applyNumberFormat="1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FA0F-AF3E-4369-A4C1-60DB1461B748}">
  <dimension ref="A1:J166"/>
  <sheetViews>
    <sheetView tabSelected="1" view="pageBreakPreview" topLeftCell="A121" zoomScale="130" zoomScaleNormal="100" zoomScaleSheetLayoutView="130" workbookViewId="0">
      <selection activeCell="F64" sqref="F64"/>
    </sheetView>
  </sheetViews>
  <sheetFormatPr defaultRowHeight="15" x14ac:dyDescent="0.25"/>
  <cols>
    <col min="1" max="1" width="3.5703125" style="3" bestFit="1" customWidth="1"/>
    <col min="2" max="2" width="21.5703125" style="3" bestFit="1" customWidth="1"/>
    <col min="3" max="3" width="4.85546875" style="3" bestFit="1" customWidth="1"/>
    <col min="4" max="4" width="15.140625" style="3" bestFit="1" customWidth="1"/>
    <col min="5" max="5" width="9.85546875" style="10" customWidth="1"/>
    <col min="6" max="6" width="9.7109375" style="10" customWidth="1"/>
    <col min="7" max="7" width="7.85546875" style="3" bestFit="1" customWidth="1"/>
    <col min="8" max="9" width="10.140625" style="10" customWidth="1"/>
    <col min="10" max="10" width="9.85546875" style="10" bestFit="1" customWidth="1"/>
    <col min="11" max="16384" width="9.140625" style="3"/>
  </cols>
  <sheetData>
    <row r="1" spans="1:10" x14ac:dyDescent="0.25">
      <c r="A1" s="14"/>
      <c r="B1" s="14"/>
      <c r="C1" s="14"/>
      <c r="D1" s="14"/>
    </row>
    <row r="2" spans="1:10" ht="46.7" customHeight="1" x14ac:dyDescent="0.25">
      <c r="A2" s="1" t="s">
        <v>0</v>
      </c>
      <c r="B2" s="1" t="s">
        <v>1</v>
      </c>
      <c r="C2" s="1" t="s">
        <v>2</v>
      </c>
      <c r="D2" s="4" t="s">
        <v>44</v>
      </c>
      <c r="E2" s="11" t="s">
        <v>40</v>
      </c>
      <c r="F2" s="11" t="s">
        <v>37</v>
      </c>
      <c r="G2" s="4" t="s">
        <v>43</v>
      </c>
      <c r="H2" s="11" t="s">
        <v>52</v>
      </c>
      <c r="I2" s="12" t="s">
        <v>41</v>
      </c>
      <c r="J2" s="12" t="s">
        <v>42</v>
      </c>
    </row>
    <row r="3" spans="1:10" x14ac:dyDescent="0.25">
      <c r="A3" s="1"/>
      <c r="B3" s="1"/>
      <c r="C3" s="1"/>
      <c r="D3" s="1"/>
      <c r="E3" s="12"/>
      <c r="F3" s="12"/>
      <c r="G3" s="1"/>
      <c r="H3" s="12"/>
      <c r="I3" s="12"/>
      <c r="J3" s="12"/>
    </row>
    <row r="4" spans="1:10" x14ac:dyDescent="0.25">
      <c r="A4" s="1" t="s">
        <v>3</v>
      </c>
      <c r="B4" s="1" t="s">
        <v>45</v>
      </c>
      <c r="C4" s="1" t="s">
        <v>5</v>
      </c>
      <c r="D4" s="1">
        <v>2670</v>
      </c>
      <c r="E4" s="12"/>
      <c r="F4" s="12">
        <f>D4*13</f>
        <v>34710</v>
      </c>
      <c r="G4" s="1">
        <v>700</v>
      </c>
      <c r="H4" s="12">
        <f>F4+G4</f>
        <v>35410</v>
      </c>
      <c r="I4" s="12">
        <f>H4*0.13</f>
        <v>4603.3</v>
      </c>
      <c r="J4" s="12">
        <f>I4+H4</f>
        <v>40013.300000000003</v>
      </c>
    </row>
    <row r="5" spans="1:10" x14ac:dyDescent="0.25">
      <c r="A5" s="1" t="s">
        <v>3</v>
      </c>
      <c r="B5" s="1" t="s">
        <v>45</v>
      </c>
      <c r="C5" s="1" t="s">
        <v>6</v>
      </c>
      <c r="D5" s="1">
        <v>2670</v>
      </c>
      <c r="E5" s="12"/>
      <c r="F5" s="12">
        <f t="shared" ref="F5:F6" si="0">D5*13</f>
        <v>34710</v>
      </c>
      <c r="G5" s="1">
        <v>700</v>
      </c>
      <c r="H5" s="12">
        <f t="shared" ref="H5:H6" si="1">F5+G5</f>
        <v>35410</v>
      </c>
      <c r="I5" s="12">
        <f t="shared" ref="I5:I6" si="2">H5*0.13</f>
        <v>4603.3</v>
      </c>
      <c r="J5" s="12">
        <f t="shared" ref="J5:J6" si="3">I5+H5</f>
        <v>40013.300000000003</v>
      </c>
    </row>
    <row r="6" spans="1:10" x14ac:dyDescent="0.25">
      <c r="A6" s="1" t="s">
        <v>3</v>
      </c>
      <c r="B6" s="1" t="s">
        <v>45</v>
      </c>
      <c r="C6" s="1" t="s">
        <v>24</v>
      </c>
      <c r="D6" s="1">
        <v>2670</v>
      </c>
      <c r="E6" s="12"/>
      <c r="F6" s="12">
        <f t="shared" si="0"/>
        <v>34710</v>
      </c>
      <c r="G6" s="1">
        <v>700</v>
      </c>
      <c r="H6" s="12">
        <f t="shared" si="1"/>
        <v>35410</v>
      </c>
      <c r="I6" s="12">
        <f t="shared" si="2"/>
        <v>4603.3</v>
      </c>
      <c r="J6" s="12">
        <f t="shared" si="3"/>
        <v>40013.300000000003</v>
      </c>
    </row>
    <row r="8" spans="1:10" x14ac:dyDescent="0.25">
      <c r="A8" s="1" t="s">
        <v>3</v>
      </c>
      <c r="B8" s="1" t="s">
        <v>46</v>
      </c>
      <c r="C8" s="1" t="s">
        <v>5</v>
      </c>
      <c r="D8" s="1">
        <v>2700</v>
      </c>
      <c r="E8" s="12"/>
      <c r="F8" s="12">
        <f t="shared" ref="F8:F10" si="4">D8*13</f>
        <v>35100</v>
      </c>
      <c r="G8" s="1">
        <v>700</v>
      </c>
      <c r="H8" s="12">
        <f t="shared" ref="H8:H10" si="5">F8+G8</f>
        <v>35800</v>
      </c>
      <c r="I8" s="12">
        <f t="shared" ref="I8:I10" si="6">H8*0.13</f>
        <v>4654</v>
      </c>
      <c r="J8" s="12">
        <f t="shared" ref="J8:J10" si="7">I8+H8</f>
        <v>40454</v>
      </c>
    </row>
    <row r="9" spans="1:10" x14ac:dyDescent="0.25">
      <c r="A9" s="1" t="s">
        <v>3</v>
      </c>
      <c r="B9" s="1" t="s">
        <v>46</v>
      </c>
      <c r="C9" s="1" t="s">
        <v>6</v>
      </c>
      <c r="D9" s="1">
        <v>2700</v>
      </c>
      <c r="E9" s="12"/>
      <c r="F9" s="12">
        <f t="shared" si="4"/>
        <v>35100</v>
      </c>
      <c r="G9" s="1">
        <v>700</v>
      </c>
      <c r="H9" s="12">
        <f t="shared" si="5"/>
        <v>35800</v>
      </c>
      <c r="I9" s="12">
        <f t="shared" si="6"/>
        <v>4654</v>
      </c>
      <c r="J9" s="12">
        <f t="shared" si="7"/>
        <v>40454</v>
      </c>
    </row>
    <row r="10" spans="1:10" x14ac:dyDescent="0.25">
      <c r="A10" s="1" t="s">
        <v>3</v>
      </c>
      <c r="B10" s="1" t="s">
        <v>46</v>
      </c>
      <c r="C10" s="1" t="s">
        <v>24</v>
      </c>
      <c r="D10" s="1">
        <v>2700</v>
      </c>
      <c r="E10" s="12"/>
      <c r="F10" s="12">
        <f t="shared" si="4"/>
        <v>35100</v>
      </c>
      <c r="G10" s="1">
        <v>700</v>
      </c>
      <c r="H10" s="12">
        <f t="shared" si="5"/>
        <v>35800</v>
      </c>
      <c r="I10" s="12">
        <f t="shared" si="6"/>
        <v>4654</v>
      </c>
      <c r="J10" s="12">
        <f t="shared" si="7"/>
        <v>40454</v>
      </c>
    </row>
    <row r="11" spans="1:10" x14ac:dyDescent="0.25">
      <c r="A11" s="1"/>
      <c r="B11" s="1"/>
      <c r="C11" s="1"/>
      <c r="D11" s="1"/>
      <c r="E11" s="12"/>
      <c r="F11" s="12"/>
      <c r="G11" s="1"/>
      <c r="H11" s="12"/>
      <c r="I11" s="12"/>
      <c r="J11" s="12"/>
    </row>
    <row r="12" spans="1:10" x14ac:dyDescent="0.25">
      <c r="A12" s="1" t="s">
        <v>3</v>
      </c>
      <c r="B12" s="1" t="s">
        <v>47</v>
      </c>
      <c r="C12" s="1" t="s">
        <v>5</v>
      </c>
      <c r="D12" s="1">
        <v>1619</v>
      </c>
      <c r="E12" s="12"/>
      <c r="F12" s="12">
        <f t="shared" ref="F12:F14" si="8">D12*13</f>
        <v>21047</v>
      </c>
      <c r="G12" s="1">
        <v>700</v>
      </c>
      <c r="H12" s="12">
        <f t="shared" ref="H12:H14" si="9">F12+G12</f>
        <v>21747</v>
      </c>
      <c r="I12" s="12">
        <f t="shared" ref="I12:I14" si="10">H12*0.13</f>
        <v>2827.11</v>
      </c>
      <c r="J12" s="12">
        <f t="shared" ref="J12:J14" si="11">I12+H12</f>
        <v>24574.11</v>
      </c>
    </row>
    <row r="13" spans="1:10" x14ac:dyDescent="0.25">
      <c r="A13" s="1" t="s">
        <v>3</v>
      </c>
      <c r="B13" s="1" t="s">
        <v>47</v>
      </c>
      <c r="C13" s="1" t="s">
        <v>6</v>
      </c>
      <c r="D13" s="1">
        <v>1619</v>
      </c>
      <c r="E13" s="12"/>
      <c r="F13" s="12">
        <f t="shared" si="8"/>
        <v>21047</v>
      </c>
      <c r="G13" s="1">
        <v>700</v>
      </c>
      <c r="H13" s="12">
        <f t="shared" si="9"/>
        <v>21747</v>
      </c>
      <c r="I13" s="12">
        <f t="shared" si="10"/>
        <v>2827.11</v>
      </c>
      <c r="J13" s="12">
        <f t="shared" si="11"/>
        <v>24574.11</v>
      </c>
    </row>
    <row r="14" spans="1:10" x14ac:dyDescent="0.25">
      <c r="A14" s="1" t="s">
        <v>3</v>
      </c>
      <c r="B14" s="1" t="s">
        <v>47</v>
      </c>
      <c r="C14" s="1" t="s">
        <v>24</v>
      </c>
      <c r="D14" s="1">
        <v>1619</v>
      </c>
      <c r="E14" s="12"/>
      <c r="F14" s="12">
        <f t="shared" si="8"/>
        <v>21047</v>
      </c>
      <c r="G14" s="1">
        <v>700</v>
      </c>
      <c r="H14" s="12">
        <f t="shared" si="9"/>
        <v>21747</v>
      </c>
      <c r="I14" s="12">
        <f t="shared" si="10"/>
        <v>2827.11</v>
      </c>
      <c r="J14" s="12">
        <f t="shared" si="11"/>
        <v>24574.11</v>
      </c>
    </row>
    <row r="15" spans="1:10" x14ac:dyDescent="0.25">
      <c r="A15" s="1"/>
      <c r="B15" s="1"/>
      <c r="C15" s="1"/>
      <c r="D15" s="1"/>
      <c r="E15" s="12"/>
      <c r="F15" s="12"/>
      <c r="G15" s="1"/>
      <c r="H15" s="12"/>
      <c r="I15" s="12"/>
      <c r="J15" s="12"/>
    </row>
    <row r="16" spans="1:10" x14ac:dyDescent="0.25">
      <c r="A16" s="1" t="s">
        <v>3</v>
      </c>
      <c r="B16" s="1" t="s">
        <v>48</v>
      </c>
      <c r="C16" s="1" t="s">
        <v>5</v>
      </c>
      <c r="D16" s="1">
        <v>1395</v>
      </c>
      <c r="E16" s="12"/>
      <c r="F16" s="12">
        <f t="shared" ref="F16:F18" si="12">D16*13</f>
        <v>18135</v>
      </c>
      <c r="G16" s="1">
        <v>700</v>
      </c>
      <c r="H16" s="12">
        <f t="shared" ref="H16:H18" si="13">F16+G16</f>
        <v>18835</v>
      </c>
      <c r="I16" s="12">
        <f t="shared" ref="I16:I18" si="14">H16*0.13</f>
        <v>2448.5500000000002</v>
      </c>
      <c r="J16" s="12">
        <f t="shared" ref="J16:J18" si="15">I16+H16</f>
        <v>21283.55</v>
      </c>
    </row>
    <row r="17" spans="1:10" x14ac:dyDescent="0.25">
      <c r="A17" s="1" t="s">
        <v>3</v>
      </c>
      <c r="B17" s="1" t="s">
        <v>48</v>
      </c>
      <c r="C17" s="1" t="s">
        <v>6</v>
      </c>
      <c r="D17" s="1">
        <v>1399</v>
      </c>
      <c r="E17" s="12"/>
      <c r="F17" s="12">
        <f t="shared" si="12"/>
        <v>18187</v>
      </c>
      <c r="G17" s="5">
        <v>700</v>
      </c>
      <c r="H17" s="12">
        <f t="shared" si="13"/>
        <v>18887</v>
      </c>
      <c r="I17" s="12">
        <f t="shared" si="14"/>
        <v>2455.31</v>
      </c>
      <c r="J17" s="12">
        <f t="shared" si="15"/>
        <v>21342.31</v>
      </c>
    </row>
    <row r="18" spans="1:10" x14ac:dyDescent="0.25">
      <c r="A18" s="1" t="s">
        <v>3</v>
      </c>
      <c r="B18" s="1" t="s">
        <v>48</v>
      </c>
      <c r="C18" s="1" t="s">
        <v>24</v>
      </c>
      <c r="D18" s="1">
        <v>1399</v>
      </c>
      <c r="E18" s="12"/>
      <c r="F18" s="12">
        <f t="shared" si="12"/>
        <v>18187</v>
      </c>
      <c r="G18" s="1">
        <v>700</v>
      </c>
      <c r="H18" s="12">
        <f t="shared" si="13"/>
        <v>18887</v>
      </c>
      <c r="I18" s="12">
        <f t="shared" si="14"/>
        <v>2455.31</v>
      </c>
      <c r="J18" s="12">
        <f t="shared" si="15"/>
        <v>21342.31</v>
      </c>
    </row>
    <row r="19" spans="1:10" x14ac:dyDescent="0.25">
      <c r="A19" s="1"/>
      <c r="B19" s="1"/>
      <c r="C19" s="1"/>
      <c r="D19" s="1"/>
      <c r="E19" s="12"/>
      <c r="F19" s="12"/>
      <c r="G19" s="1"/>
      <c r="H19" s="12"/>
      <c r="I19" s="12"/>
      <c r="J19" s="12"/>
    </row>
    <row r="20" spans="1:10" x14ac:dyDescent="0.25">
      <c r="A20" s="1" t="s">
        <v>3</v>
      </c>
      <c r="B20" s="1" t="s">
        <v>4</v>
      </c>
      <c r="C20" s="1" t="s">
        <v>5</v>
      </c>
      <c r="D20" s="1">
        <v>2084</v>
      </c>
      <c r="E20" s="12"/>
      <c r="F20" s="12">
        <f t="shared" ref="F20:F22" si="16">D20*13</f>
        <v>27092</v>
      </c>
      <c r="G20" s="6">
        <v>700</v>
      </c>
      <c r="H20" s="12">
        <f t="shared" ref="H20:H22" si="17">F20+G20</f>
        <v>27792</v>
      </c>
      <c r="I20" s="12">
        <f t="shared" ref="I20:I22" si="18">H20*0.13</f>
        <v>3612.96</v>
      </c>
      <c r="J20" s="12">
        <f t="shared" ref="J20:J22" si="19">I20+H20</f>
        <v>31404.959999999999</v>
      </c>
    </row>
    <row r="21" spans="1:10" x14ac:dyDescent="0.25">
      <c r="A21" s="1" t="s">
        <v>3</v>
      </c>
      <c r="B21" s="1" t="s">
        <v>4</v>
      </c>
      <c r="C21" s="1" t="s">
        <v>6</v>
      </c>
      <c r="D21" s="1">
        <v>2097</v>
      </c>
      <c r="E21" s="12"/>
      <c r="F21" s="12">
        <f t="shared" si="16"/>
        <v>27261</v>
      </c>
      <c r="G21" s="6">
        <v>700</v>
      </c>
      <c r="H21" s="12">
        <f t="shared" si="17"/>
        <v>27961</v>
      </c>
      <c r="I21" s="12">
        <f t="shared" si="18"/>
        <v>3634.9300000000003</v>
      </c>
      <c r="J21" s="12">
        <f t="shared" si="19"/>
        <v>31595.93</v>
      </c>
    </row>
    <row r="22" spans="1:10" x14ac:dyDescent="0.25">
      <c r="A22" s="1" t="s">
        <v>3</v>
      </c>
      <c r="B22" s="1" t="s">
        <v>4</v>
      </c>
      <c r="C22" s="1" t="s">
        <v>51</v>
      </c>
      <c r="D22" s="1">
        <v>2076</v>
      </c>
      <c r="E22" s="12"/>
      <c r="F22" s="12">
        <f t="shared" si="16"/>
        <v>26988</v>
      </c>
      <c r="G22" s="6">
        <v>700</v>
      </c>
      <c r="H22" s="12">
        <f t="shared" si="17"/>
        <v>27688</v>
      </c>
      <c r="I22" s="12">
        <f t="shared" si="18"/>
        <v>3599.44</v>
      </c>
      <c r="J22" s="12">
        <f t="shared" si="19"/>
        <v>31287.439999999999</v>
      </c>
    </row>
    <row r="23" spans="1:10" x14ac:dyDescent="0.25">
      <c r="A23" s="1"/>
      <c r="B23" s="1"/>
      <c r="C23" s="1"/>
      <c r="D23" s="1"/>
      <c r="E23" s="12"/>
      <c r="F23" s="12"/>
      <c r="G23" s="1"/>
      <c r="H23" s="12"/>
      <c r="I23" s="12"/>
      <c r="J23" s="12"/>
    </row>
    <row r="24" spans="1:10" x14ac:dyDescent="0.25">
      <c r="A24" s="1" t="s">
        <v>3</v>
      </c>
      <c r="B24" s="1" t="s">
        <v>7</v>
      </c>
      <c r="C24" s="1" t="s">
        <v>5</v>
      </c>
      <c r="D24" s="1">
        <v>2168</v>
      </c>
      <c r="E24" s="12"/>
      <c r="F24" s="12">
        <f t="shared" ref="F24:F26" si="20">D24*13</f>
        <v>28184</v>
      </c>
      <c r="G24" s="6">
        <v>700</v>
      </c>
      <c r="H24" s="12">
        <f t="shared" ref="H24:H26" si="21">F24+G24</f>
        <v>28884</v>
      </c>
      <c r="I24" s="12">
        <f t="shared" ref="I24:I26" si="22">H24*0.13</f>
        <v>3754.92</v>
      </c>
      <c r="J24" s="12">
        <f t="shared" ref="J24:J26" si="23">I24+H24</f>
        <v>32638.92</v>
      </c>
    </row>
    <row r="25" spans="1:10" x14ac:dyDescent="0.25">
      <c r="A25" s="1" t="s">
        <v>3</v>
      </c>
      <c r="B25" s="1" t="s">
        <v>7</v>
      </c>
      <c r="C25" s="1" t="s">
        <v>6</v>
      </c>
      <c r="D25" s="1">
        <v>2181</v>
      </c>
      <c r="E25" s="12"/>
      <c r="F25" s="12">
        <f t="shared" si="20"/>
        <v>28353</v>
      </c>
      <c r="G25" s="6">
        <v>700</v>
      </c>
      <c r="H25" s="12">
        <f t="shared" si="21"/>
        <v>29053</v>
      </c>
      <c r="I25" s="12">
        <f t="shared" si="22"/>
        <v>3776.8900000000003</v>
      </c>
      <c r="J25" s="12">
        <f t="shared" si="23"/>
        <v>32829.89</v>
      </c>
    </row>
    <row r="26" spans="1:10" x14ac:dyDescent="0.25">
      <c r="A26" s="1" t="s">
        <v>3</v>
      </c>
      <c r="B26" s="1" t="s">
        <v>7</v>
      </c>
      <c r="C26" s="1" t="s">
        <v>24</v>
      </c>
      <c r="D26" s="1">
        <v>2160</v>
      </c>
      <c r="E26" s="12"/>
      <c r="F26" s="12">
        <f t="shared" si="20"/>
        <v>28080</v>
      </c>
      <c r="G26" s="6">
        <v>700</v>
      </c>
      <c r="H26" s="12">
        <f t="shared" si="21"/>
        <v>28780</v>
      </c>
      <c r="I26" s="12">
        <f t="shared" si="22"/>
        <v>3741.4</v>
      </c>
      <c r="J26" s="12">
        <f t="shared" si="23"/>
        <v>32521.4</v>
      </c>
    </row>
    <row r="28" spans="1:10" x14ac:dyDescent="0.25">
      <c r="A28" s="1" t="s">
        <v>3</v>
      </c>
      <c r="B28" s="1" t="s">
        <v>8</v>
      </c>
      <c r="C28" s="1"/>
      <c r="D28" s="1"/>
      <c r="E28" s="12"/>
      <c r="F28" s="12"/>
      <c r="G28" s="1"/>
      <c r="H28" s="12"/>
      <c r="I28" s="12"/>
      <c r="J28" s="12"/>
    </row>
    <row r="29" spans="1:10" x14ac:dyDescent="0.25">
      <c r="A29" s="1"/>
      <c r="B29" s="1" t="s">
        <v>9</v>
      </c>
      <c r="C29" s="1" t="s">
        <v>5</v>
      </c>
      <c r="D29" s="1">
        <v>2086</v>
      </c>
      <c r="E29" s="12">
        <f t="shared" ref="E29" si="24">D29*13</f>
        <v>27118</v>
      </c>
      <c r="F29" s="12">
        <f>E29+E30</f>
        <v>30121</v>
      </c>
      <c r="G29" s="6">
        <v>1050</v>
      </c>
      <c r="H29" s="12">
        <f>F29+G29</f>
        <v>31171</v>
      </c>
      <c r="I29" s="12">
        <f>H29*0.13</f>
        <v>4052.23</v>
      </c>
      <c r="J29" s="12">
        <f>I29+H29</f>
        <v>35223.230000000003</v>
      </c>
    </row>
    <row r="30" spans="1:10" x14ac:dyDescent="0.25">
      <c r="A30" s="1"/>
      <c r="B30" s="1" t="s">
        <v>10</v>
      </c>
      <c r="C30" s="1"/>
      <c r="D30" s="1">
        <v>858</v>
      </c>
      <c r="E30" s="12">
        <f>D30*3.5</f>
        <v>3003</v>
      </c>
      <c r="F30" s="12"/>
      <c r="G30" s="6"/>
      <c r="H30" s="12"/>
      <c r="I30" s="12"/>
      <c r="J30" s="12"/>
    </row>
    <row r="32" spans="1:10" x14ac:dyDescent="0.25">
      <c r="A32" s="1" t="s">
        <v>3</v>
      </c>
      <c r="B32" s="1" t="s">
        <v>8</v>
      </c>
      <c r="C32" s="1"/>
      <c r="D32" s="1"/>
      <c r="E32" s="12"/>
      <c r="F32" s="12"/>
      <c r="G32" s="1"/>
      <c r="H32" s="12"/>
      <c r="I32" s="12"/>
      <c r="J32" s="12"/>
    </row>
    <row r="33" spans="1:10" x14ac:dyDescent="0.25">
      <c r="A33" s="1"/>
      <c r="B33" s="1" t="s">
        <v>9</v>
      </c>
      <c r="C33" s="1" t="s">
        <v>6</v>
      </c>
      <c r="D33" s="1">
        <v>2086</v>
      </c>
      <c r="E33" s="12">
        <f>D33*13</f>
        <v>27118</v>
      </c>
      <c r="F33" s="12">
        <f>E33+E34</f>
        <v>30121</v>
      </c>
      <c r="G33" s="6">
        <v>1050</v>
      </c>
      <c r="H33" s="12">
        <f>F33+G33</f>
        <v>31171</v>
      </c>
      <c r="I33" s="12">
        <f>H33*0.13</f>
        <v>4052.23</v>
      </c>
      <c r="J33" s="12">
        <f>I33+H33</f>
        <v>35223.230000000003</v>
      </c>
    </row>
    <row r="34" spans="1:10" x14ac:dyDescent="0.25">
      <c r="A34" s="1"/>
      <c r="B34" s="1" t="s">
        <v>10</v>
      </c>
      <c r="C34" s="1"/>
      <c r="D34" s="1">
        <v>858</v>
      </c>
      <c r="E34" s="12">
        <f>D34*3.5</f>
        <v>3003</v>
      </c>
      <c r="F34" s="12"/>
      <c r="G34" s="6"/>
      <c r="H34" s="12"/>
      <c r="I34" s="12"/>
      <c r="J34" s="12"/>
    </row>
    <row r="36" spans="1:10" x14ac:dyDescent="0.25">
      <c r="A36" s="1" t="s">
        <v>3</v>
      </c>
      <c r="B36" s="1" t="s">
        <v>8</v>
      </c>
      <c r="C36" s="1"/>
      <c r="D36" s="1"/>
      <c r="E36" s="12"/>
      <c r="F36" s="12"/>
      <c r="G36" s="1"/>
      <c r="H36" s="12"/>
      <c r="I36" s="12"/>
      <c r="J36" s="12"/>
    </row>
    <row r="37" spans="1:10" x14ac:dyDescent="0.25">
      <c r="A37" s="1"/>
      <c r="B37" s="1" t="s">
        <v>9</v>
      </c>
      <c r="C37" s="1" t="s">
        <v>51</v>
      </c>
      <c r="D37" s="1">
        <v>2086</v>
      </c>
      <c r="E37" s="12">
        <f>D37*13</f>
        <v>27118</v>
      </c>
      <c r="F37" s="12">
        <f>E37+E38</f>
        <v>30121</v>
      </c>
      <c r="G37" s="6">
        <v>1050</v>
      </c>
      <c r="H37" s="12">
        <f>F37+G37</f>
        <v>31171</v>
      </c>
      <c r="I37" s="12">
        <f>H37*0.13</f>
        <v>4052.23</v>
      </c>
      <c r="J37" s="12">
        <f>I37+H37</f>
        <v>35223.230000000003</v>
      </c>
    </row>
    <row r="38" spans="1:10" x14ac:dyDescent="0.25">
      <c r="A38" s="1"/>
      <c r="B38" s="1" t="s">
        <v>10</v>
      </c>
      <c r="C38" s="1"/>
      <c r="D38" s="1">
        <v>858</v>
      </c>
      <c r="E38" s="12">
        <f>D38*3.5</f>
        <v>3003</v>
      </c>
      <c r="F38" s="12"/>
      <c r="G38" s="6"/>
      <c r="H38" s="12"/>
      <c r="I38" s="12"/>
      <c r="J38" s="12"/>
    </row>
    <row r="40" spans="1:10" x14ac:dyDescent="0.25">
      <c r="A40" s="1" t="s">
        <v>3</v>
      </c>
      <c r="B40" s="1" t="s">
        <v>11</v>
      </c>
      <c r="C40" s="1" t="s">
        <v>5</v>
      </c>
      <c r="D40" s="1"/>
      <c r="E40" s="12"/>
      <c r="F40" s="12"/>
      <c r="G40" s="6"/>
      <c r="H40" s="12"/>
      <c r="I40" s="12"/>
      <c r="J40" s="12"/>
    </row>
    <row r="41" spans="1:10" x14ac:dyDescent="0.25">
      <c r="A41" s="1"/>
      <c r="B41" s="1" t="s">
        <v>12</v>
      </c>
      <c r="C41" s="1"/>
      <c r="D41" s="1">
        <v>1185</v>
      </c>
      <c r="E41" s="12">
        <f>D41*13</f>
        <v>15405</v>
      </c>
      <c r="F41" s="12" cm="1">
        <f t="array" ref="F41:F43">E41:E43</f>
        <v>15405</v>
      </c>
      <c r="G41" s="6">
        <v>350</v>
      </c>
      <c r="H41" s="12">
        <f>F41+G41</f>
        <v>15755</v>
      </c>
      <c r="I41" s="12">
        <f>H41*0.13</f>
        <v>2048.15</v>
      </c>
      <c r="J41" s="12">
        <f>I41+H41</f>
        <v>17803.150000000001</v>
      </c>
    </row>
    <row r="42" spans="1:10" x14ac:dyDescent="0.25">
      <c r="A42" s="1"/>
      <c r="B42" s="1" t="s">
        <v>10</v>
      </c>
      <c r="C42" s="1"/>
      <c r="D42" s="1">
        <v>798</v>
      </c>
      <c r="E42" s="12">
        <f>D42*3.5</f>
        <v>2793</v>
      </c>
      <c r="F42" s="12">
        <v>2793</v>
      </c>
      <c r="G42" s="6"/>
      <c r="H42" s="12"/>
      <c r="I42" s="12"/>
      <c r="J42" s="12"/>
    </row>
    <row r="43" spans="1:10" x14ac:dyDescent="0.25">
      <c r="A43" s="1"/>
      <c r="B43" s="1" t="s">
        <v>13</v>
      </c>
      <c r="C43" s="1"/>
      <c r="D43" s="1">
        <v>113</v>
      </c>
      <c r="E43" s="12">
        <f>D43*13</f>
        <v>1469</v>
      </c>
      <c r="F43" s="12">
        <v>1469</v>
      </c>
      <c r="G43" s="6"/>
      <c r="H43" s="12"/>
      <c r="I43" s="12"/>
      <c r="J43" s="12"/>
    </row>
    <row r="45" spans="1:10" x14ac:dyDescent="0.25">
      <c r="A45" s="1" t="s">
        <v>3</v>
      </c>
      <c r="B45" s="1" t="s">
        <v>11</v>
      </c>
      <c r="C45" s="1" t="s">
        <v>24</v>
      </c>
      <c r="D45" s="1"/>
      <c r="E45" s="12"/>
      <c r="F45" s="12"/>
      <c r="G45" s="6"/>
      <c r="H45" s="12"/>
      <c r="I45" s="12"/>
      <c r="J45" s="12"/>
    </row>
    <row r="46" spans="1:10" x14ac:dyDescent="0.25">
      <c r="A46" s="1"/>
      <c r="B46" s="1" t="s">
        <v>12</v>
      </c>
      <c r="C46" s="1"/>
      <c r="D46" s="1">
        <v>1185</v>
      </c>
      <c r="E46" s="12">
        <f>D46*13</f>
        <v>15405</v>
      </c>
      <c r="F46" s="12" cm="1">
        <f t="array" ref="F46:F48">E46:E48</f>
        <v>15405</v>
      </c>
      <c r="G46" s="6">
        <v>350</v>
      </c>
      <c r="H46" s="12">
        <f>F46+G46</f>
        <v>15755</v>
      </c>
      <c r="I46" s="12">
        <f>H46*0.13</f>
        <v>2048.15</v>
      </c>
      <c r="J46" s="12">
        <f>I46+H46</f>
        <v>17803.150000000001</v>
      </c>
    </row>
    <row r="47" spans="1:10" x14ac:dyDescent="0.25">
      <c r="A47" s="1"/>
      <c r="B47" s="1" t="s">
        <v>10</v>
      </c>
      <c r="C47" s="1"/>
      <c r="D47" s="1">
        <v>798</v>
      </c>
      <c r="E47" s="12">
        <f>D47*3.5</f>
        <v>2793</v>
      </c>
      <c r="F47" s="12">
        <v>2793</v>
      </c>
      <c r="G47" s="6"/>
      <c r="H47" s="12"/>
      <c r="I47" s="12"/>
      <c r="J47" s="12"/>
    </row>
    <row r="48" spans="1:10" x14ac:dyDescent="0.25">
      <c r="A48" s="1"/>
      <c r="B48" s="1" t="s">
        <v>13</v>
      </c>
      <c r="C48" s="1"/>
      <c r="D48" s="1">
        <v>113</v>
      </c>
      <c r="E48" s="12">
        <f>D48*13</f>
        <v>1469</v>
      </c>
      <c r="F48" s="12">
        <v>1469</v>
      </c>
      <c r="G48" s="6"/>
      <c r="H48" s="12"/>
      <c r="I48" s="12"/>
      <c r="J48" s="12"/>
    </row>
    <row r="49" spans="1:10" x14ac:dyDescent="0.25">
      <c r="A49" s="1"/>
      <c r="B49" s="1"/>
      <c r="C49" s="1"/>
      <c r="D49" s="1"/>
      <c r="E49" s="12"/>
      <c r="F49" s="12"/>
      <c r="G49" s="6"/>
      <c r="H49" s="12"/>
      <c r="I49" s="12"/>
      <c r="J49" s="12"/>
    </row>
    <row r="50" spans="1:10" x14ac:dyDescent="0.25">
      <c r="A50" s="1" t="s">
        <v>3</v>
      </c>
      <c r="B50" s="1" t="s">
        <v>14</v>
      </c>
      <c r="C50" s="1" t="s">
        <v>5</v>
      </c>
      <c r="D50" s="1">
        <v>2048</v>
      </c>
      <c r="E50" s="12"/>
      <c r="F50" s="12">
        <f t="shared" ref="F50:F52" si="25">D50*13</f>
        <v>26624</v>
      </c>
      <c r="G50" s="6">
        <v>700</v>
      </c>
      <c r="H50" s="12">
        <f t="shared" ref="H50:H52" si="26">F50+G50</f>
        <v>27324</v>
      </c>
      <c r="I50" s="12">
        <f t="shared" ref="I50:I52" si="27">H50*0.13</f>
        <v>3552.1200000000003</v>
      </c>
      <c r="J50" s="12">
        <f t="shared" ref="J50:J52" si="28">I50+H50</f>
        <v>30876.12</v>
      </c>
    </row>
    <row r="51" spans="1:10" x14ac:dyDescent="0.25">
      <c r="A51" s="1" t="s">
        <v>3</v>
      </c>
      <c r="B51" s="1" t="s">
        <v>14</v>
      </c>
      <c r="C51" s="1" t="s">
        <v>6</v>
      </c>
      <c r="D51" s="1">
        <v>2048</v>
      </c>
      <c r="E51" s="12"/>
      <c r="F51" s="12">
        <f t="shared" si="25"/>
        <v>26624</v>
      </c>
      <c r="G51" s="6">
        <v>700</v>
      </c>
      <c r="H51" s="12">
        <f t="shared" si="26"/>
        <v>27324</v>
      </c>
      <c r="I51" s="12">
        <f t="shared" si="27"/>
        <v>3552.1200000000003</v>
      </c>
      <c r="J51" s="12">
        <f t="shared" si="28"/>
        <v>30876.12</v>
      </c>
    </row>
    <row r="52" spans="1:10" x14ac:dyDescent="0.25">
      <c r="A52" s="1" t="s">
        <v>3</v>
      </c>
      <c r="B52" s="1" t="s">
        <v>14</v>
      </c>
      <c r="C52" s="1" t="s">
        <v>24</v>
      </c>
      <c r="D52" s="1">
        <v>2060</v>
      </c>
      <c r="E52" s="12"/>
      <c r="F52" s="12">
        <f t="shared" si="25"/>
        <v>26780</v>
      </c>
      <c r="G52" s="6">
        <v>700</v>
      </c>
      <c r="H52" s="12">
        <f t="shared" si="26"/>
        <v>27480</v>
      </c>
      <c r="I52" s="12">
        <f t="shared" si="27"/>
        <v>3572.4</v>
      </c>
      <c r="J52" s="12">
        <f t="shared" si="28"/>
        <v>31052.400000000001</v>
      </c>
    </row>
    <row r="53" spans="1:10" x14ac:dyDescent="0.25">
      <c r="A53" s="1"/>
      <c r="B53" s="1"/>
      <c r="C53" s="1"/>
      <c r="D53" s="1"/>
      <c r="E53" s="12"/>
      <c r="F53" s="12"/>
      <c r="G53" s="6"/>
      <c r="H53" s="12"/>
      <c r="I53" s="12"/>
      <c r="J53" s="12"/>
    </row>
    <row r="54" spans="1:10" x14ac:dyDescent="0.25">
      <c r="A54" s="1" t="s">
        <v>3</v>
      </c>
      <c r="B54" s="1" t="s">
        <v>15</v>
      </c>
      <c r="C54" s="1" t="s">
        <v>5</v>
      </c>
      <c r="D54" s="1">
        <v>2048</v>
      </c>
      <c r="E54" s="12"/>
      <c r="F54" s="12">
        <f t="shared" ref="F54:F56" si="29">D54*13</f>
        <v>26624</v>
      </c>
      <c r="G54" s="6">
        <v>700</v>
      </c>
      <c r="H54" s="12">
        <f t="shared" ref="H54:H56" si="30">F54+G54</f>
        <v>27324</v>
      </c>
      <c r="I54" s="12">
        <f t="shared" ref="I54:I56" si="31">H54*0.13</f>
        <v>3552.1200000000003</v>
      </c>
      <c r="J54" s="12">
        <f t="shared" ref="J54:J56" si="32">I54+H54</f>
        <v>30876.12</v>
      </c>
    </row>
    <row r="55" spans="1:10" x14ac:dyDescent="0.25">
      <c r="A55" s="1" t="s">
        <v>3</v>
      </c>
      <c r="B55" s="1" t="s">
        <v>15</v>
      </c>
      <c r="C55" s="1" t="s">
        <v>6</v>
      </c>
      <c r="D55" s="1">
        <v>2048</v>
      </c>
      <c r="E55" s="12"/>
      <c r="F55" s="12">
        <f t="shared" si="29"/>
        <v>26624</v>
      </c>
      <c r="G55" s="6">
        <v>700</v>
      </c>
      <c r="H55" s="12">
        <f t="shared" si="30"/>
        <v>27324</v>
      </c>
      <c r="I55" s="12">
        <f t="shared" si="31"/>
        <v>3552.1200000000003</v>
      </c>
      <c r="J55" s="12">
        <f t="shared" si="32"/>
        <v>30876.12</v>
      </c>
    </row>
    <row r="56" spans="1:10" x14ac:dyDescent="0.25">
      <c r="A56" s="1" t="s">
        <v>3</v>
      </c>
      <c r="B56" s="1" t="s">
        <v>15</v>
      </c>
      <c r="C56" s="1" t="s">
        <v>24</v>
      </c>
      <c r="D56" s="1">
        <v>2246</v>
      </c>
      <c r="E56" s="12"/>
      <c r="F56" s="12">
        <f t="shared" si="29"/>
        <v>29198</v>
      </c>
      <c r="G56" s="6">
        <v>700</v>
      </c>
      <c r="H56" s="12">
        <f t="shared" si="30"/>
        <v>29898</v>
      </c>
      <c r="I56" s="12">
        <f t="shared" si="31"/>
        <v>3886.7400000000002</v>
      </c>
      <c r="J56" s="12">
        <f t="shared" si="32"/>
        <v>33784.74</v>
      </c>
    </row>
    <row r="58" spans="1:10" x14ac:dyDescent="0.25">
      <c r="A58" s="1" t="s">
        <v>3</v>
      </c>
      <c r="B58" s="1" t="s">
        <v>16</v>
      </c>
      <c r="C58" s="1" t="s">
        <v>5</v>
      </c>
      <c r="D58" s="1">
        <v>2241</v>
      </c>
      <c r="E58" s="12"/>
      <c r="F58" s="12">
        <f t="shared" ref="F58:F60" si="33">D58*13</f>
        <v>29133</v>
      </c>
      <c r="G58" s="6">
        <v>700</v>
      </c>
      <c r="H58" s="12">
        <f t="shared" ref="H58:H60" si="34">F58+G58</f>
        <v>29833</v>
      </c>
      <c r="I58" s="12">
        <f t="shared" ref="I58:I60" si="35">H58*0.13</f>
        <v>3878.29</v>
      </c>
      <c r="J58" s="12">
        <f t="shared" ref="J58:J60" si="36">I58+H58</f>
        <v>33711.29</v>
      </c>
    </row>
    <row r="59" spans="1:10" x14ac:dyDescent="0.25">
      <c r="A59" s="1" t="s">
        <v>3</v>
      </c>
      <c r="B59" s="1" t="s">
        <v>16</v>
      </c>
      <c r="C59" s="1" t="s">
        <v>6</v>
      </c>
      <c r="D59" s="1">
        <v>2263</v>
      </c>
      <c r="E59" s="12"/>
      <c r="F59" s="12">
        <f t="shared" si="33"/>
        <v>29419</v>
      </c>
      <c r="G59" s="6">
        <v>700</v>
      </c>
      <c r="H59" s="12">
        <f t="shared" si="34"/>
        <v>30119</v>
      </c>
      <c r="I59" s="12">
        <f t="shared" si="35"/>
        <v>3915.4700000000003</v>
      </c>
      <c r="J59" s="12">
        <f t="shared" si="36"/>
        <v>34034.47</v>
      </c>
    </row>
    <row r="60" spans="1:10" x14ac:dyDescent="0.25">
      <c r="A60" s="1" t="s">
        <v>3</v>
      </c>
      <c r="B60" s="1" t="s">
        <v>16</v>
      </c>
      <c r="C60" s="1" t="s">
        <v>24</v>
      </c>
      <c r="D60" s="1">
        <v>2241</v>
      </c>
      <c r="E60" s="12"/>
      <c r="F60" s="12">
        <f t="shared" si="33"/>
        <v>29133</v>
      </c>
      <c r="G60" s="6">
        <v>700</v>
      </c>
      <c r="H60" s="12">
        <f t="shared" si="34"/>
        <v>29833</v>
      </c>
      <c r="I60" s="12">
        <f t="shared" si="35"/>
        <v>3878.29</v>
      </c>
      <c r="J60" s="12">
        <f t="shared" si="36"/>
        <v>33711.29</v>
      </c>
    </row>
    <row r="62" spans="1:10" x14ac:dyDescent="0.25">
      <c r="A62" s="1" t="s">
        <v>17</v>
      </c>
      <c r="B62" s="1" t="s">
        <v>18</v>
      </c>
      <c r="C62" s="1" t="s">
        <v>5</v>
      </c>
      <c r="D62" s="1">
        <v>2379</v>
      </c>
      <c r="E62" s="12"/>
      <c r="F62" s="12">
        <f t="shared" ref="F62:F64" si="37">D62*13</f>
        <v>30927</v>
      </c>
      <c r="G62" s="6">
        <v>700</v>
      </c>
      <c r="H62" s="12">
        <f t="shared" ref="H62:H64" si="38">F62+G62</f>
        <v>31627</v>
      </c>
      <c r="I62" s="12">
        <f t="shared" ref="I62:I64" si="39">H62*0.13</f>
        <v>4111.51</v>
      </c>
      <c r="J62" s="12">
        <f t="shared" ref="J62:J64" si="40">I62+H62</f>
        <v>35738.51</v>
      </c>
    </row>
    <row r="63" spans="1:10" x14ac:dyDescent="0.25">
      <c r="A63" s="1" t="s">
        <v>17</v>
      </c>
      <c r="B63" s="1" t="s">
        <v>18</v>
      </c>
      <c r="C63" s="1" t="s">
        <v>6</v>
      </c>
      <c r="D63" s="1">
        <v>2366</v>
      </c>
      <c r="E63" s="12"/>
      <c r="F63" s="12">
        <f t="shared" si="37"/>
        <v>30758</v>
      </c>
      <c r="G63" s="6">
        <v>700</v>
      </c>
      <c r="H63" s="12">
        <f t="shared" si="38"/>
        <v>31458</v>
      </c>
      <c r="I63" s="12">
        <f t="shared" si="39"/>
        <v>4089.54</v>
      </c>
      <c r="J63" s="12">
        <f t="shared" si="40"/>
        <v>35547.54</v>
      </c>
    </row>
    <row r="64" spans="1:10" x14ac:dyDescent="0.25">
      <c r="A64" s="1" t="s">
        <v>17</v>
      </c>
      <c r="B64" s="1" t="s">
        <v>18</v>
      </c>
      <c r="C64" s="1" t="s">
        <v>24</v>
      </c>
      <c r="D64" s="1">
        <v>2366</v>
      </c>
      <c r="E64" s="12"/>
      <c r="F64" s="12">
        <f t="shared" si="37"/>
        <v>30758</v>
      </c>
      <c r="G64" s="6">
        <v>700</v>
      </c>
      <c r="H64" s="12">
        <f t="shared" si="38"/>
        <v>31458</v>
      </c>
      <c r="I64" s="12">
        <f t="shared" si="39"/>
        <v>4089.54</v>
      </c>
      <c r="J64" s="12">
        <f t="shared" si="40"/>
        <v>35547.54</v>
      </c>
    </row>
    <row r="65" spans="1:10" x14ac:dyDescent="0.25">
      <c r="A65" s="2"/>
      <c r="B65" s="2"/>
      <c r="C65" s="2"/>
      <c r="D65" s="2"/>
      <c r="E65" s="13"/>
      <c r="F65" s="13"/>
      <c r="G65" s="7"/>
      <c r="H65" s="13"/>
      <c r="I65" s="13"/>
      <c r="J65" s="13"/>
    </row>
    <row r="67" spans="1:10" x14ac:dyDescent="0.25">
      <c r="A67" s="1" t="s">
        <v>17</v>
      </c>
      <c r="B67" s="1" t="s">
        <v>19</v>
      </c>
      <c r="C67" s="1" t="s">
        <v>5</v>
      </c>
      <c r="D67" s="1">
        <v>2887</v>
      </c>
      <c r="E67" s="12"/>
      <c r="F67" s="12">
        <f t="shared" ref="F67:F69" si="41">D67*13</f>
        <v>37531</v>
      </c>
      <c r="G67" s="6">
        <v>700</v>
      </c>
      <c r="H67" s="12">
        <f t="shared" ref="H67:H69" si="42">F67+G67</f>
        <v>38231</v>
      </c>
      <c r="I67" s="12">
        <f t="shared" ref="I67:I69" si="43">H67*0.13</f>
        <v>4970.03</v>
      </c>
      <c r="J67" s="12">
        <f t="shared" ref="J67:J69" si="44">I67+H67</f>
        <v>43201.03</v>
      </c>
    </row>
    <row r="68" spans="1:10" x14ac:dyDescent="0.25">
      <c r="A68" s="1" t="s">
        <v>17</v>
      </c>
      <c r="B68" s="1" t="s">
        <v>19</v>
      </c>
      <c r="C68" s="1" t="s">
        <v>6</v>
      </c>
      <c r="D68" s="1">
        <v>2411</v>
      </c>
      <c r="E68" s="12"/>
      <c r="F68" s="12">
        <f t="shared" si="41"/>
        <v>31343</v>
      </c>
      <c r="G68" s="6">
        <v>700</v>
      </c>
      <c r="H68" s="12">
        <f t="shared" si="42"/>
        <v>32043</v>
      </c>
      <c r="I68" s="12">
        <f t="shared" si="43"/>
        <v>4165.59</v>
      </c>
      <c r="J68" s="12">
        <f t="shared" si="44"/>
        <v>36208.589999999997</v>
      </c>
    </row>
    <row r="69" spans="1:10" x14ac:dyDescent="0.25">
      <c r="A69" s="1" t="s">
        <v>17</v>
      </c>
      <c r="B69" s="1" t="s">
        <v>19</v>
      </c>
      <c r="C69" s="1" t="s">
        <v>24</v>
      </c>
      <c r="D69" s="1">
        <v>2411</v>
      </c>
      <c r="E69" s="12"/>
      <c r="F69" s="12">
        <f t="shared" si="41"/>
        <v>31343</v>
      </c>
      <c r="G69" s="6">
        <v>700</v>
      </c>
      <c r="H69" s="12">
        <f t="shared" si="42"/>
        <v>32043</v>
      </c>
      <c r="I69" s="12">
        <f t="shared" si="43"/>
        <v>4165.59</v>
      </c>
      <c r="J69" s="12">
        <f t="shared" si="44"/>
        <v>36208.589999999997</v>
      </c>
    </row>
    <row r="70" spans="1:10" x14ac:dyDescent="0.25">
      <c r="A70" s="1"/>
      <c r="B70" s="1"/>
      <c r="C70" s="1"/>
      <c r="D70" s="1"/>
      <c r="E70" s="12"/>
      <c r="F70" s="12"/>
      <c r="G70" s="6"/>
      <c r="H70" s="12"/>
      <c r="I70" s="12"/>
      <c r="J70" s="12"/>
    </row>
    <row r="71" spans="1:10" x14ac:dyDescent="0.25">
      <c r="A71" s="1" t="s">
        <v>20</v>
      </c>
      <c r="B71" s="1" t="s">
        <v>21</v>
      </c>
      <c r="C71" s="1" t="s">
        <v>5</v>
      </c>
      <c r="D71" s="1">
        <v>2557</v>
      </c>
      <c r="E71" s="12"/>
      <c r="F71" s="12">
        <f t="shared" ref="F71:F73" si="45">D71*13</f>
        <v>33241</v>
      </c>
      <c r="G71" s="6">
        <v>700</v>
      </c>
      <c r="H71" s="12">
        <f t="shared" ref="H71:H73" si="46">F71+G71</f>
        <v>33941</v>
      </c>
      <c r="I71" s="12">
        <f t="shared" ref="I71:I73" si="47">H71*0.13</f>
        <v>4412.33</v>
      </c>
      <c r="J71" s="12">
        <f t="shared" ref="J71:J73" si="48">I71+H71</f>
        <v>38353.33</v>
      </c>
    </row>
    <row r="72" spans="1:10" x14ac:dyDescent="0.25">
      <c r="A72" s="1" t="s">
        <v>20</v>
      </c>
      <c r="B72" s="1" t="s">
        <v>21</v>
      </c>
      <c r="C72" s="1" t="s">
        <v>6</v>
      </c>
      <c r="D72" s="1">
        <v>2565</v>
      </c>
      <c r="E72" s="12"/>
      <c r="F72" s="12">
        <f t="shared" si="45"/>
        <v>33345</v>
      </c>
      <c r="G72" s="6">
        <v>700</v>
      </c>
      <c r="H72" s="12">
        <f t="shared" si="46"/>
        <v>34045</v>
      </c>
      <c r="I72" s="12">
        <f t="shared" si="47"/>
        <v>4425.8500000000004</v>
      </c>
      <c r="J72" s="12">
        <f t="shared" si="48"/>
        <v>38470.85</v>
      </c>
    </row>
    <row r="73" spans="1:10" x14ac:dyDescent="0.25">
      <c r="A73" s="1" t="s">
        <v>20</v>
      </c>
      <c r="B73" s="1" t="s">
        <v>21</v>
      </c>
      <c r="C73" s="1" t="s">
        <v>24</v>
      </c>
      <c r="D73" s="1">
        <v>2565</v>
      </c>
      <c r="E73" s="12"/>
      <c r="F73" s="12">
        <f t="shared" si="45"/>
        <v>33345</v>
      </c>
      <c r="G73" s="6">
        <v>700</v>
      </c>
      <c r="H73" s="12">
        <f t="shared" si="46"/>
        <v>34045</v>
      </c>
      <c r="I73" s="12">
        <f t="shared" si="47"/>
        <v>4425.8500000000004</v>
      </c>
      <c r="J73" s="12">
        <f t="shared" si="48"/>
        <v>38470.85</v>
      </c>
    </row>
    <row r="74" spans="1:10" x14ac:dyDescent="0.25">
      <c r="A74" s="1"/>
      <c r="B74" s="1"/>
      <c r="C74" s="1"/>
      <c r="D74" s="1"/>
      <c r="E74" s="12"/>
      <c r="F74" s="12"/>
      <c r="G74" s="6"/>
      <c r="H74" s="12"/>
      <c r="I74" s="12"/>
      <c r="J74" s="12"/>
    </row>
    <row r="75" spans="1:10" x14ac:dyDescent="0.25">
      <c r="A75" s="1" t="s">
        <v>20</v>
      </c>
      <c r="B75" s="1" t="s">
        <v>22</v>
      </c>
      <c r="C75" s="1" t="s">
        <v>5</v>
      </c>
      <c r="D75" s="1">
        <v>2821</v>
      </c>
      <c r="E75" s="12"/>
      <c r="F75" s="12">
        <f t="shared" ref="F75:F77" si="49">D75*13</f>
        <v>36673</v>
      </c>
      <c r="G75" s="6">
        <v>700</v>
      </c>
      <c r="H75" s="12">
        <f t="shared" ref="H75:H77" si="50">F75+G75</f>
        <v>37373</v>
      </c>
      <c r="I75" s="12">
        <f t="shared" ref="I75:I77" si="51">H75*0.13</f>
        <v>4858.49</v>
      </c>
      <c r="J75" s="12">
        <f t="shared" ref="J75:J77" si="52">I75+H75</f>
        <v>42231.49</v>
      </c>
    </row>
    <row r="76" spans="1:10" x14ac:dyDescent="0.25">
      <c r="A76" s="1" t="s">
        <v>20</v>
      </c>
      <c r="B76" s="1" t="s">
        <v>22</v>
      </c>
      <c r="C76" s="1" t="s">
        <v>6</v>
      </c>
      <c r="D76" s="1">
        <v>2829</v>
      </c>
      <c r="E76" s="12"/>
      <c r="F76" s="12">
        <f t="shared" si="49"/>
        <v>36777</v>
      </c>
      <c r="G76" s="6">
        <v>700</v>
      </c>
      <c r="H76" s="12">
        <f t="shared" si="50"/>
        <v>37477</v>
      </c>
      <c r="I76" s="12">
        <f t="shared" si="51"/>
        <v>4872.01</v>
      </c>
      <c r="J76" s="12">
        <f t="shared" si="52"/>
        <v>42349.01</v>
      </c>
    </row>
    <row r="77" spans="1:10" x14ac:dyDescent="0.25">
      <c r="A77" s="1" t="s">
        <v>20</v>
      </c>
      <c r="B77" s="1" t="s">
        <v>22</v>
      </c>
      <c r="C77" s="1" t="s">
        <v>24</v>
      </c>
      <c r="D77" s="1">
        <v>2829</v>
      </c>
      <c r="E77" s="12"/>
      <c r="F77" s="12">
        <f t="shared" si="49"/>
        <v>36777</v>
      </c>
      <c r="G77" s="6">
        <v>700</v>
      </c>
      <c r="H77" s="12">
        <f t="shared" si="50"/>
        <v>37477</v>
      </c>
      <c r="I77" s="12">
        <f t="shared" si="51"/>
        <v>4872.01</v>
      </c>
      <c r="J77" s="12">
        <f t="shared" si="52"/>
        <v>42349.01</v>
      </c>
    </row>
    <row r="78" spans="1:10" x14ac:dyDescent="0.25">
      <c r="A78" s="1"/>
      <c r="B78" s="1"/>
      <c r="C78" s="1"/>
      <c r="D78" s="1"/>
      <c r="E78" s="12"/>
      <c r="F78" s="12"/>
      <c r="G78" s="6"/>
      <c r="H78" s="12"/>
      <c r="I78" s="12"/>
      <c r="J78" s="12"/>
    </row>
    <row r="79" spans="1:10" x14ac:dyDescent="0.25">
      <c r="A79" s="1" t="s">
        <v>20</v>
      </c>
      <c r="B79" s="1" t="s">
        <v>23</v>
      </c>
      <c r="C79" s="1" t="s">
        <v>5</v>
      </c>
      <c r="D79" s="1">
        <v>3543</v>
      </c>
      <c r="E79" s="12"/>
      <c r="F79" s="12">
        <f t="shared" ref="F79:F81" si="53">D79*13</f>
        <v>46059</v>
      </c>
      <c r="G79" s="6">
        <v>700</v>
      </c>
      <c r="H79" s="12">
        <f t="shared" ref="H79:H81" si="54">F79+G79</f>
        <v>46759</v>
      </c>
      <c r="I79" s="12">
        <f t="shared" ref="I79:I81" si="55">H79*0.13</f>
        <v>6078.67</v>
      </c>
      <c r="J79" s="12">
        <f t="shared" ref="J79:J81" si="56">I79+H79</f>
        <v>52837.67</v>
      </c>
    </row>
    <row r="80" spans="1:10" x14ac:dyDescent="0.25">
      <c r="A80" s="1" t="s">
        <v>20</v>
      </c>
      <c r="B80" s="1" t="s">
        <v>23</v>
      </c>
      <c r="C80" s="1" t="s">
        <v>6</v>
      </c>
      <c r="D80" s="1">
        <v>3545</v>
      </c>
      <c r="E80" s="12"/>
      <c r="F80" s="12">
        <f t="shared" si="53"/>
        <v>46085</v>
      </c>
      <c r="G80" s="6">
        <v>700</v>
      </c>
      <c r="H80" s="12">
        <f t="shared" si="54"/>
        <v>46785</v>
      </c>
      <c r="I80" s="12">
        <f t="shared" si="55"/>
        <v>6082.05</v>
      </c>
      <c r="J80" s="12">
        <f t="shared" si="56"/>
        <v>52867.05</v>
      </c>
    </row>
    <row r="81" spans="1:10" x14ac:dyDescent="0.25">
      <c r="A81" s="1" t="s">
        <v>20</v>
      </c>
      <c r="B81" s="1" t="s">
        <v>23</v>
      </c>
      <c r="C81" s="1" t="s">
        <v>24</v>
      </c>
      <c r="D81" s="1">
        <v>3558</v>
      </c>
      <c r="E81" s="12"/>
      <c r="F81" s="12">
        <f t="shared" si="53"/>
        <v>46254</v>
      </c>
      <c r="G81" s="6">
        <v>700</v>
      </c>
      <c r="H81" s="12">
        <f t="shared" si="54"/>
        <v>46954</v>
      </c>
      <c r="I81" s="12">
        <f t="shared" si="55"/>
        <v>6104.02</v>
      </c>
      <c r="J81" s="12">
        <f t="shared" si="56"/>
        <v>53058.020000000004</v>
      </c>
    </row>
    <row r="82" spans="1:10" x14ac:dyDescent="0.25">
      <c r="A82" s="1"/>
      <c r="B82" s="1"/>
      <c r="C82" s="1"/>
      <c r="D82" s="1"/>
      <c r="E82" s="12"/>
      <c r="F82" s="12"/>
      <c r="G82" s="6"/>
      <c r="H82" s="12"/>
      <c r="I82" s="12"/>
      <c r="J82" s="12"/>
    </row>
    <row r="84" spans="1:10" x14ac:dyDescent="0.25">
      <c r="A84" s="1" t="s">
        <v>20</v>
      </c>
      <c r="B84" s="1" t="s">
        <v>25</v>
      </c>
      <c r="C84" s="1" t="s">
        <v>5</v>
      </c>
      <c r="D84" s="1">
        <v>1702</v>
      </c>
      <c r="E84" s="12"/>
      <c r="F84" s="12">
        <f t="shared" ref="F84:F86" si="57">D84*13</f>
        <v>22126</v>
      </c>
      <c r="G84" s="6">
        <v>350</v>
      </c>
      <c r="H84" s="12">
        <f t="shared" ref="H84:H86" si="58">F84+G84</f>
        <v>22476</v>
      </c>
      <c r="I84" s="12">
        <f t="shared" ref="I84:I86" si="59">H84*0.13</f>
        <v>2921.88</v>
      </c>
      <c r="J84" s="12">
        <f t="shared" ref="J84:J86" si="60">I84+H84</f>
        <v>25397.88</v>
      </c>
    </row>
    <row r="85" spans="1:10" x14ac:dyDescent="0.25">
      <c r="A85" s="1" t="s">
        <v>20</v>
      </c>
      <c r="B85" s="1" t="s">
        <v>25</v>
      </c>
      <c r="C85" s="1" t="s">
        <v>6</v>
      </c>
      <c r="D85" s="1">
        <v>1702</v>
      </c>
      <c r="E85" s="12"/>
      <c r="F85" s="12">
        <f t="shared" si="57"/>
        <v>22126</v>
      </c>
      <c r="G85" s="6">
        <v>350</v>
      </c>
      <c r="H85" s="12">
        <f t="shared" si="58"/>
        <v>22476</v>
      </c>
      <c r="I85" s="12">
        <f t="shared" si="59"/>
        <v>2921.88</v>
      </c>
      <c r="J85" s="12">
        <f t="shared" si="60"/>
        <v>25397.88</v>
      </c>
    </row>
    <row r="86" spans="1:10" x14ac:dyDescent="0.25">
      <c r="A86" s="1" t="s">
        <v>20</v>
      </c>
      <c r="B86" s="1" t="s">
        <v>25</v>
      </c>
      <c r="C86" s="1" t="s">
        <v>24</v>
      </c>
      <c r="D86" s="1">
        <v>1702</v>
      </c>
      <c r="E86" s="12"/>
      <c r="F86" s="12">
        <f t="shared" si="57"/>
        <v>22126</v>
      </c>
      <c r="G86" s="6">
        <v>350</v>
      </c>
      <c r="H86" s="12">
        <f t="shared" si="58"/>
        <v>22476</v>
      </c>
      <c r="I86" s="12">
        <f t="shared" si="59"/>
        <v>2921.88</v>
      </c>
      <c r="J86" s="12">
        <f t="shared" si="60"/>
        <v>25397.88</v>
      </c>
    </row>
    <row r="87" spans="1:10" x14ac:dyDescent="0.25">
      <c r="A87" s="2"/>
      <c r="B87" s="2"/>
    </row>
    <row r="88" spans="1:10" x14ac:dyDescent="0.25">
      <c r="A88" s="1" t="s">
        <v>20</v>
      </c>
      <c r="B88" s="1" t="s">
        <v>26</v>
      </c>
      <c r="C88" s="1" t="s">
        <v>5</v>
      </c>
      <c r="D88" s="1">
        <v>2358</v>
      </c>
      <c r="E88" s="12"/>
      <c r="F88" s="12">
        <f t="shared" ref="F88:F90" si="61">D88*13</f>
        <v>30654</v>
      </c>
      <c r="G88" s="6">
        <v>700</v>
      </c>
      <c r="H88" s="12">
        <f>F88+G88</f>
        <v>31354</v>
      </c>
      <c r="I88" s="12">
        <f>H88*0.13</f>
        <v>4076.02</v>
      </c>
      <c r="J88" s="12">
        <f>I88+H88</f>
        <v>35430.019999999997</v>
      </c>
    </row>
    <row r="89" spans="1:10" x14ac:dyDescent="0.25">
      <c r="A89" s="1" t="s">
        <v>20</v>
      </c>
      <c r="B89" s="1" t="s">
        <v>26</v>
      </c>
      <c r="C89" s="1" t="s">
        <v>6</v>
      </c>
      <c r="D89" s="1">
        <v>2358</v>
      </c>
      <c r="E89" s="12"/>
      <c r="F89" s="12">
        <f t="shared" si="61"/>
        <v>30654</v>
      </c>
      <c r="G89" s="6">
        <v>700</v>
      </c>
      <c r="H89" s="12">
        <f t="shared" ref="H89:H90" si="62">F89+G89</f>
        <v>31354</v>
      </c>
      <c r="I89" s="12">
        <f t="shared" ref="I89:I90" si="63">H89*0.13</f>
        <v>4076.02</v>
      </c>
      <c r="J89" s="12">
        <f t="shared" ref="J89:J90" si="64">I89+H89</f>
        <v>35430.019999999997</v>
      </c>
    </row>
    <row r="90" spans="1:10" x14ac:dyDescent="0.25">
      <c r="A90" s="1" t="s">
        <v>20</v>
      </c>
      <c r="B90" s="1" t="s">
        <v>26</v>
      </c>
      <c r="C90" s="1" t="s">
        <v>24</v>
      </c>
      <c r="D90" s="1">
        <v>2363</v>
      </c>
      <c r="E90" s="12"/>
      <c r="F90" s="12">
        <f t="shared" si="61"/>
        <v>30719</v>
      </c>
      <c r="G90" s="6">
        <v>700</v>
      </c>
      <c r="H90" s="12">
        <f t="shared" si="62"/>
        <v>31419</v>
      </c>
      <c r="I90" s="12">
        <f t="shared" si="63"/>
        <v>4084.4700000000003</v>
      </c>
      <c r="J90" s="12">
        <f t="shared" si="64"/>
        <v>35503.47</v>
      </c>
    </row>
    <row r="91" spans="1:10" x14ac:dyDescent="0.25">
      <c r="A91" s="2"/>
      <c r="B91" s="2"/>
    </row>
    <row r="92" spans="1:10" x14ac:dyDescent="0.25">
      <c r="A92" s="1" t="s">
        <v>20</v>
      </c>
      <c r="B92" s="1" t="s">
        <v>27</v>
      </c>
      <c r="C92" s="1" t="s">
        <v>5</v>
      </c>
      <c r="D92" s="1">
        <v>2924</v>
      </c>
      <c r="E92" s="12"/>
      <c r="F92" s="12">
        <f t="shared" ref="F92:F94" si="65">D92*13</f>
        <v>38012</v>
      </c>
      <c r="G92" s="6">
        <v>700</v>
      </c>
      <c r="H92" s="12">
        <f t="shared" ref="H92:H94" si="66">F92+G92</f>
        <v>38712</v>
      </c>
      <c r="I92" s="12">
        <f t="shared" ref="I92:I94" si="67">H92*0.13</f>
        <v>5032.5600000000004</v>
      </c>
      <c r="J92" s="12">
        <f t="shared" ref="J92:J94" si="68">I92+H92</f>
        <v>43744.56</v>
      </c>
    </row>
    <row r="93" spans="1:10" x14ac:dyDescent="0.25">
      <c r="A93" s="1" t="s">
        <v>20</v>
      </c>
      <c r="B93" s="1" t="s">
        <v>27</v>
      </c>
      <c r="C93" s="1" t="s">
        <v>6</v>
      </c>
      <c r="D93" s="1">
        <v>2927</v>
      </c>
      <c r="E93" s="12"/>
      <c r="F93" s="12">
        <f t="shared" si="65"/>
        <v>38051</v>
      </c>
      <c r="G93" s="6">
        <v>700</v>
      </c>
      <c r="H93" s="12">
        <f t="shared" si="66"/>
        <v>38751</v>
      </c>
      <c r="I93" s="12">
        <f t="shared" si="67"/>
        <v>5037.63</v>
      </c>
      <c r="J93" s="12">
        <f t="shared" si="68"/>
        <v>43788.63</v>
      </c>
    </row>
    <row r="94" spans="1:10" x14ac:dyDescent="0.25">
      <c r="A94" s="1" t="s">
        <v>20</v>
      </c>
      <c r="B94" s="1" t="s">
        <v>27</v>
      </c>
      <c r="C94" s="1" t="s">
        <v>24</v>
      </c>
      <c r="D94" s="1">
        <v>2923</v>
      </c>
      <c r="E94" s="12"/>
      <c r="F94" s="12">
        <f t="shared" si="65"/>
        <v>37999</v>
      </c>
      <c r="G94" s="6">
        <v>700</v>
      </c>
      <c r="H94" s="12">
        <f t="shared" si="66"/>
        <v>38699</v>
      </c>
      <c r="I94" s="12">
        <f t="shared" si="67"/>
        <v>5030.87</v>
      </c>
      <c r="J94" s="12">
        <f t="shared" si="68"/>
        <v>43729.87</v>
      </c>
    </row>
    <row r="95" spans="1:10" x14ac:dyDescent="0.25">
      <c r="A95" s="1"/>
      <c r="B95" s="1"/>
      <c r="C95" s="1"/>
      <c r="D95" s="1"/>
      <c r="E95" s="12"/>
      <c r="F95" s="12"/>
      <c r="G95" s="6"/>
      <c r="H95" s="12"/>
      <c r="I95" s="12"/>
      <c r="J95" s="12"/>
    </row>
    <row r="96" spans="1:10" x14ac:dyDescent="0.25">
      <c r="A96" s="1" t="s">
        <v>20</v>
      </c>
      <c r="B96" s="1" t="s">
        <v>28</v>
      </c>
      <c r="C96" s="1" t="s">
        <v>5</v>
      </c>
      <c r="D96" s="1">
        <v>2924</v>
      </c>
      <c r="E96" s="12"/>
      <c r="F96" s="12">
        <f t="shared" ref="F96:F98" si="69">D96*13</f>
        <v>38012</v>
      </c>
      <c r="G96" s="6">
        <v>700</v>
      </c>
      <c r="H96" s="12">
        <f t="shared" ref="H96:H98" si="70">F96+G96</f>
        <v>38712</v>
      </c>
      <c r="I96" s="12">
        <f t="shared" ref="I96:I98" si="71">H96*0.13</f>
        <v>5032.5600000000004</v>
      </c>
      <c r="J96" s="12">
        <f t="shared" ref="J96:J98" si="72">I96+H96</f>
        <v>43744.56</v>
      </c>
    </row>
    <row r="97" spans="1:10" x14ac:dyDescent="0.25">
      <c r="A97" s="1" t="s">
        <v>20</v>
      </c>
      <c r="B97" s="1" t="s">
        <v>28</v>
      </c>
      <c r="C97" s="1" t="s">
        <v>6</v>
      </c>
      <c r="D97" s="1">
        <v>2927</v>
      </c>
      <c r="E97" s="12"/>
      <c r="F97" s="12">
        <f t="shared" si="69"/>
        <v>38051</v>
      </c>
      <c r="G97" s="6">
        <v>700</v>
      </c>
      <c r="H97" s="12">
        <f t="shared" si="70"/>
        <v>38751</v>
      </c>
      <c r="I97" s="12">
        <f t="shared" si="71"/>
        <v>5037.63</v>
      </c>
      <c r="J97" s="12">
        <f t="shared" si="72"/>
        <v>43788.63</v>
      </c>
    </row>
    <row r="98" spans="1:10" x14ac:dyDescent="0.25">
      <c r="A98" s="1" t="s">
        <v>20</v>
      </c>
      <c r="B98" s="1" t="s">
        <v>28</v>
      </c>
      <c r="C98" s="1" t="s">
        <v>24</v>
      </c>
      <c r="D98" s="1">
        <v>2923</v>
      </c>
      <c r="E98" s="12"/>
      <c r="F98" s="12">
        <f t="shared" si="69"/>
        <v>37999</v>
      </c>
      <c r="G98" s="6">
        <v>700</v>
      </c>
      <c r="H98" s="12">
        <f t="shared" si="70"/>
        <v>38699</v>
      </c>
      <c r="I98" s="12">
        <f t="shared" si="71"/>
        <v>5030.87</v>
      </c>
      <c r="J98" s="12">
        <f t="shared" si="72"/>
        <v>43729.87</v>
      </c>
    </row>
    <row r="99" spans="1:10" x14ac:dyDescent="0.25">
      <c r="A99" s="2"/>
      <c r="B99" s="2"/>
      <c r="C99" s="2"/>
      <c r="D99" s="2"/>
      <c r="E99" s="13"/>
      <c r="F99" s="13"/>
      <c r="G99" s="7"/>
      <c r="H99" s="13"/>
      <c r="I99" s="13"/>
      <c r="J99" s="13"/>
    </row>
    <row r="100" spans="1:10" ht="21" customHeight="1" x14ac:dyDescent="0.25">
      <c r="A100" s="1" t="s">
        <v>20</v>
      </c>
      <c r="B100" s="1" t="s">
        <v>29</v>
      </c>
      <c r="C100" s="1" t="s">
        <v>5</v>
      </c>
      <c r="D100" s="1"/>
      <c r="E100" s="12"/>
      <c r="F100" s="12"/>
      <c r="G100" s="6"/>
      <c r="H100" s="12"/>
      <c r="I100" s="12"/>
      <c r="J100" s="12"/>
    </row>
    <row r="101" spans="1:10" ht="21" customHeight="1" x14ac:dyDescent="0.25">
      <c r="A101" s="1"/>
      <c r="B101" s="1" t="s">
        <v>12</v>
      </c>
      <c r="D101" s="1">
        <v>3231</v>
      </c>
      <c r="E101" s="12">
        <f>D101*13</f>
        <v>42003</v>
      </c>
      <c r="F101" s="12" cm="1">
        <f t="array" ref="F101:F103">E101:E103</f>
        <v>42003</v>
      </c>
      <c r="G101" s="6">
        <v>1400</v>
      </c>
      <c r="H101" s="12">
        <f>F101+G101</f>
        <v>43403</v>
      </c>
      <c r="I101" s="12">
        <f>H101*0.13</f>
        <v>5642.39</v>
      </c>
      <c r="J101" s="12">
        <f>I101+H101</f>
        <v>49045.39</v>
      </c>
    </row>
    <row r="102" spans="1:10" ht="21" customHeight="1" x14ac:dyDescent="0.25">
      <c r="A102" s="1"/>
      <c r="B102" s="1" t="s">
        <v>10</v>
      </c>
      <c r="C102" s="1"/>
      <c r="D102" s="1">
        <v>1559</v>
      </c>
      <c r="E102" s="12">
        <f>D102*3.5</f>
        <v>5456.5</v>
      </c>
      <c r="F102" s="12">
        <v>5456.5</v>
      </c>
      <c r="G102" s="6"/>
      <c r="H102" s="12"/>
      <c r="I102" s="12"/>
      <c r="J102" s="12"/>
    </row>
    <row r="103" spans="1:10" ht="21" customHeight="1" x14ac:dyDescent="0.25">
      <c r="A103" s="1"/>
      <c r="B103" s="1" t="s">
        <v>38</v>
      </c>
      <c r="C103" s="1"/>
      <c r="D103" s="1">
        <f>158+293</f>
        <v>451</v>
      </c>
      <c r="E103" s="12">
        <f>D103*13</f>
        <v>5863</v>
      </c>
      <c r="F103" s="12">
        <v>5863</v>
      </c>
      <c r="G103" s="6"/>
      <c r="H103" s="12"/>
      <c r="I103" s="12"/>
      <c r="J103" s="12"/>
    </row>
    <row r="104" spans="1:10" ht="21" customHeight="1" x14ac:dyDescent="0.25">
      <c r="A104" s="1"/>
      <c r="B104" s="1"/>
      <c r="C104" s="1"/>
      <c r="D104" s="1"/>
      <c r="E104" s="12"/>
      <c r="F104" s="12"/>
      <c r="G104" s="6"/>
      <c r="H104" s="12"/>
      <c r="I104" s="12"/>
      <c r="J104" s="12"/>
    </row>
    <row r="105" spans="1:10" x14ac:dyDescent="0.25">
      <c r="A105" s="1"/>
      <c r="B105" s="1" t="s">
        <v>39</v>
      </c>
      <c r="D105" s="1"/>
      <c r="E105" s="12"/>
      <c r="F105" s="12"/>
      <c r="G105" s="6"/>
      <c r="H105" s="12"/>
      <c r="I105" s="12"/>
      <c r="J105" s="12"/>
    </row>
    <row r="106" spans="1:10" x14ac:dyDescent="0.25">
      <c r="A106" s="1"/>
      <c r="B106" s="1" t="s">
        <v>12</v>
      </c>
      <c r="C106" s="1" t="s">
        <v>5</v>
      </c>
      <c r="D106" s="1">
        <v>3668</v>
      </c>
      <c r="E106" s="12">
        <f>D106*13</f>
        <v>47684</v>
      </c>
      <c r="F106" s="12" cm="1">
        <f t="array" ref="F106:F108">E106:E108</f>
        <v>47684</v>
      </c>
      <c r="G106" s="6">
        <v>1400</v>
      </c>
      <c r="H106" s="12">
        <f>F106+G106</f>
        <v>49084</v>
      </c>
      <c r="I106" s="12">
        <f>H106*0.13</f>
        <v>6380.92</v>
      </c>
      <c r="J106" s="12">
        <f>I106+H106</f>
        <v>55464.92</v>
      </c>
    </row>
    <row r="107" spans="1:10" x14ac:dyDescent="0.25">
      <c r="A107" s="1"/>
      <c r="B107" s="1" t="s">
        <v>10</v>
      </c>
      <c r="C107" s="1"/>
      <c r="D107" s="1">
        <v>1108</v>
      </c>
      <c r="E107" s="12">
        <f>D107*3.5</f>
        <v>3878</v>
      </c>
      <c r="F107" s="12">
        <v>3878</v>
      </c>
      <c r="G107" s="6"/>
      <c r="H107" s="12"/>
      <c r="I107" s="12"/>
      <c r="J107" s="12"/>
    </row>
    <row r="108" spans="1:10" x14ac:dyDescent="0.25">
      <c r="A108" s="1"/>
      <c r="B108" s="1" t="s">
        <v>38</v>
      </c>
      <c r="C108" s="1"/>
      <c r="D108" s="1">
        <f>158+293</f>
        <v>451</v>
      </c>
      <c r="E108" s="12">
        <f>D108*13</f>
        <v>5863</v>
      </c>
      <c r="F108" s="12">
        <v>5863</v>
      </c>
      <c r="G108" s="6"/>
      <c r="H108" s="12"/>
      <c r="I108" s="12"/>
      <c r="J108" s="12"/>
    </row>
    <row r="109" spans="1:10" x14ac:dyDescent="0.25">
      <c r="A109" s="2"/>
      <c r="B109" s="2"/>
      <c r="C109" s="2"/>
      <c r="D109" s="2"/>
      <c r="E109" s="13"/>
      <c r="F109" s="13"/>
      <c r="G109" s="7"/>
      <c r="H109" s="13"/>
      <c r="I109" s="13"/>
      <c r="J109" s="13"/>
    </row>
    <row r="110" spans="1:10" ht="21" customHeight="1" x14ac:dyDescent="0.25">
      <c r="A110" s="1" t="s">
        <v>20</v>
      </c>
      <c r="B110" s="1" t="s">
        <v>29</v>
      </c>
      <c r="D110" s="1"/>
      <c r="E110" s="12"/>
      <c r="F110" s="12"/>
      <c r="G110" s="6"/>
      <c r="H110" s="12"/>
      <c r="I110" s="12"/>
      <c r="J110" s="12"/>
    </row>
    <row r="111" spans="1:10" ht="21" customHeight="1" x14ac:dyDescent="0.25">
      <c r="A111" s="1"/>
      <c r="B111" s="1" t="s">
        <v>12</v>
      </c>
      <c r="C111" s="1" t="s">
        <v>6</v>
      </c>
      <c r="D111" s="1">
        <v>3231</v>
      </c>
      <c r="E111" s="12">
        <f>D111*13</f>
        <v>42003</v>
      </c>
      <c r="F111" s="12" cm="1">
        <f t="array" ref="F111:F113">E111:E113</f>
        <v>42003</v>
      </c>
      <c r="G111" s="6">
        <v>1400</v>
      </c>
      <c r="H111" s="12">
        <f>F111+G111</f>
        <v>43403</v>
      </c>
      <c r="I111" s="12">
        <f>H111*0.13</f>
        <v>5642.39</v>
      </c>
      <c r="J111" s="12">
        <f>I111+H111</f>
        <v>49045.39</v>
      </c>
    </row>
    <row r="112" spans="1:10" ht="21" customHeight="1" x14ac:dyDescent="0.25">
      <c r="A112" s="1"/>
      <c r="B112" s="1" t="s">
        <v>10</v>
      </c>
      <c r="C112" s="1"/>
      <c r="D112" s="1">
        <v>1559</v>
      </c>
      <c r="E112" s="12">
        <f>D112*3.5</f>
        <v>5456.5</v>
      </c>
      <c r="F112" s="12">
        <v>5456.5</v>
      </c>
      <c r="G112" s="6"/>
      <c r="H112" s="12"/>
      <c r="I112" s="12"/>
      <c r="J112" s="12"/>
    </row>
    <row r="113" spans="1:10" ht="21" customHeight="1" x14ac:dyDescent="0.25">
      <c r="A113" s="1"/>
      <c r="B113" s="1" t="s">
        <v>38</v>
      </c>
      <c r="C113" s="1"/>
      <c r="D113" s="1">
        <f>158+293</f>
        <v>451</v>
      </c>
      <c r="E113" s="12">
        <f>D113*13</f>
        <v>5863</v>
      </c>
      <c r="F113" s="12">
        <v>5863</v>
      </c>
      <c r="G113" s="6"/>
      <c r="H113" s="12"/>
      <c r="I113" s="12"/>
      <c r="J113" s="12"/>
    </row>
    <row r="114" spans="1:10" ht="21" customHeight="1" x14ac:dyDescent="0.25">
      <c r="A114" s="1"/>
      <c r="B114" s="1"/>
      <c r="C114" s="1"/>
      <c r="D114" s="1"/>
      <c r="E114" s="12"/>
      <c r="F114" s="12"/>
      <c r="G114" s="6"/>
      <c r="H114" s="12"/>
      <c r="I114" s="12"/>
      <c r="J114" s="12"/>
    </row>
    <row r="115" spans="1:10" x14ac:dyDescent="0.25">
      <c r="A115" s="1"/>
      <c r="B115" s="1" t="s">
        <v>39</v>
      </c>
      <c r="C115" s="1" t="s">
        <v>6</v>
      </c>
      <c r="D115" s="1"/>
      <c r="E115" s="12"/>
      <c r="F115" s="12" cm="1">
        <f t="array" ref="F115:F117">E116:E118</f>
        <v>47684</v>
      </c>
      <c r="G115" s="6">
        <v>1400</v>
      </c>
      <c r="H115" s="12">
        <f>F115+G115</f>
        <v>49084</v>
      </c>
      <c r="I115" s="12">
        <f>H115*0.13</f>
        <v>6380.92</v>
      </c>
      <c r="J115" s="12">
        <f>I115+H115</f>
        <v>55464.92</v>
      </c>
    </row>
    <row r="116" spans="1:10" x14ac:dyDescent="0.25">
      <c r="A116" s="1"/>
      <c r="B116" s="1" t="s">
        <v>12</v>
      </c>
      <c r="C116" s="1"/>
      <c r="D116" s="1">
        <v>3668</v>
      </c>
      <c r="E116" s="12">
        <f>D116*13</f>
        <v>47684</v>
      </c>
      <c r="F116" s="12">
        <v>3878</v>
      </c>
      <c r="H116" s="12"/>
      <c r="I116" s="12"/>
      <c r="J116" s="12"/>
    </row>
    <row r="117" spans="1:10" x14ac:dyDescent="0.25">
      <c r="A117" s="1"/>
      <c r="B117" s="1" t="s">
        <v>10</v>
      </c>
      <c r="C117" s="1"/>
      <c r="D117" s="1">
        <v>1108</v>
      </c>
      <c r="E117" s="12">
        <f>D117*3.5</f>
        <v>3878</v>
      </c>
      <c r="F117" s="12">
        <v>5863</v>
      </c>
      <c r="G117" s="6"/>
      <c r="H117" s="12"/>
      <c r="I117" s="12"/>
      <c r="J117" s="12"/>
    </row>
    <row r="118" spans="1:10" x14ac:dyDescent="0.25">
      <c r="A118" s="1"/>
      <c r="B118" s="1" t="s">
        <v>38</v>
      </c>
      <c r="C118" s="1"/>
      <c r="D118" s="1">
        <f>158+293</f>
        <v>451</v>
      </c>
      <c r="E118" s="12">
        <f>D118*13</f>
        <v>5863</v>
      </c>
      <c r="F118" s="12"/>
      <c r="G118" s="6"/>
      <c r="H118" s="12"/>
      <c r="I118" s="12"/>
      <c r="J118" s="12"/>
    </row>
    <row r="119" spans="1:10" x14ac:dyDescent="0.25">
      <c r="A119" s="2"/>
      <c r="B119" s="2"/>
      <c r="C119" s="2"/>
      <c r="D119" s="2"/>
      <c r="E119" s="13"/>
      <c r="F119" s="13"/>
      <c r="G119" s="7"/>
      <c r="H119" s="13"/>
      <c r="I119" s="13"/>
      <c r="J119" s="13"/>
    </row>
    <row r="121" spans="1:10" ht="21" customHeight="1" x14ac:dyDescent="0.25">
      <c r="A121" s="1" t="s">
        <v>20</v>
      </c>
      <c r="B121" s="1" t="s">
        <v>29</v>
      </c>
      <c r="C121" s="1" t="s">
        <v>24</v>
      </c>
      <c r="D121" s="1"/>
      <c r="E121" s="12"/>
      <c r="F121" s="12" cm="1">
        <f t="array" ref="F121:F123">E122:E124</f>
        <v>42003</v>
      </c>
      <c r="G121" s="6">
        <v>1400</v>
      </c>
      <c r="H121" s="12">
        <f>F121+G121</f>
        <v>43403</v>
      </c>
      <c r="I121" s="12">
        <f>H121*0.13</f>
        <v>5642.39</v>
      </c>
      <c r="J121" s="12">
        <f>I121+H121</f>
        <v>49045.39</v>
      </c>
    </row>
    <row r="122" spans="1:10" ht="21" customHeight="1" x14ac:dyDescent="0.25">
      <c r="A122" s="1"/>
      <c r="B122" s="1" t="s">
        <v>12</v>
      </c>
      <c r="D122" s="1">
        <v>3231</v>
      </c>
      <c r="E122" s="12">
        <f>D122*13</f>
        <v>42003</v>
      </c>
      <c r="F122" s="12">
        <v>5456.5</v>
      </c>
      <c r="H122" s="12"/>
      <c r="I122" s="12"/>
      <c r="J122" s="12"/>
    </row>
    <row r="123" spans="1:10" ht="21" customHeight="1" x14ac:dyDescent="0.25">
      <c r="A123" s="1"/>
      <c r="B123" s="1" t="s">
        <v>10</v>
      </c>
      <c r="C123" s="1"/>
      <c r="D123" s="1">
        <v>1559</v>
      </c>
      <c r="E123" s="12">
        <f>D123*3.5</f>
        <v>5456.5</v>
      </c>
      <c r="F123" s="12">
        <v>5863</v>
      </c>
      <c r="G123" s="6"/>
      <c r="H123" s="12"/>
      <c r="I123" s="12"/>
      <c r="J123" s="12"/>
    </row>
    <row r="124" spans="1:10" ht="21" customHeight="1" x14ac:dyDescent="0.25">
      <c r="A124" s="1"/>
      <c r="B124" s="1" t="s">
        <v>38</v>
      </c>
      <c r="C124" s="1"/>
      <c r="D124" s="1">
        <f>158+293</f>
        <v>451</v>
      </c>
      <c r="E124" s="12">
        <f>D124*13</f>
        <v>5863</v>
      </c>
      <c r="F124" s="12"/>
      <c r="G124" s="6"/>
      <c r="H124" s="12"/>
      <c r="I124" s="12"/>
      <c r="J124" s="12"/>
    </row>
    <row r="125" spans="1:10" ht="21" customHeight="1" x14ac:dyDescent="0.25">
      <c r="A125" s="1"/>
      <c r="B125" s="1"/>
      <c r="C125" s="1"/>
      <c r="D125" s="1"/>
      <c r="E125" s="12"/>
      <c r="F125" s="12"/>
      <c r="G125" s="6"/>
      <c r="H125" s="12"/>
      <c r="I125" s="12"/>
      <c r="J125" s="12"/>
    </row>
    <row r="126" spans="1:10" x14ac:dyDescent="0.25">
      <c r="A126" s="1"/>
      <c r="B126" s="1" t="s">
        <v>39</v>
      </c>
      <c r="C126" s="1" t="s">
        <v>24</v>
      </c>
      <c r="D126" s="1"/>
      <c r="E126" s="12"/>
      <c r="F126" s="12" cm="1">
        <f t="array" ref="F126:F128">E127:E129</f>
        <v>47684</v>
      </c>
      <c r="G126" s="6">
        <v>1400</v>
      </c>
      <c r="H126" s="12">
        <f>F126+G126</f>
        <v>49084</v>
      </c>
      <c r="I126" s="12">
        <f>H126*0.13</f>
        <v>6380.92</v>
      </c>
      <c r="J126" s="12">
        <f>I126+H126</f>
        <v>55464.92</v>
      </c>
    </row>
    <row r="127" spans="1:10" x14ac:dyDescent="0.25">
      <c r="A127" s="1"/>
      <c r="B127" s="1" t="s">
        <v>12</v>
      </c>
      <c r="C127" s="1"/>
      <c r="D127" s="1">
        <v>3668</v>
      </c>
      <c r="E127" s="12">
        <f>D127*13</f>
        <v>47684</v>
      </c>
      <c r="F127" s="12">
        <v>3878</v>
      </c>
      <c r="H127" s="12"/>
      <c r="I127" s="12"/>
      <c r="J127" s="12"/>
    </row>
    <row r="128" spans="1:10" x14ac:dyDescent="0.25">
      <c r="A128" s="1"/>
      <c r="B128" s="1" t="s">
        <v>10</v>
      </c>
      <c r="C128" s="1"/>
      <c r="D128" s="1">
        <v>1108</v>
      </c>
      <c r="E128" s="12">
        <f>D128*3.5</f>
        <v>3878</v>
      </c>
      <c r="F128" s="12">
        <v>5863</v>
      </c>
      <c r="G128" s="6"/>
      <c r="H128" s="12"/>
      <c r="I128" s="12"/>
      <c r="J128" s="12"/>
    </row>
    <row r="129" spans="1:10" x14ac:dyDescent="0.25">
      <c r="A129" s="1"/>
      <c r="B129" s="1" t="s">
        <v>38</v>
      </c>
      <c r="C129" s="1"/>
      <c r="D129" s="1">
        <f>158+293</f>
        <v>451</v>
      </c>
      <c r="E129" s="12">
        <f>D129*13</f>
        <v>5863</v>
      </c>
      <c r="F129" s="12"/>
      <c r="G129" s="6"/>
      <c r="H129" s="12"/>
      <c r="I129" s="12"/>
      <c r="J129" s="12"/>
    </row>
    <row r="130" spans="1:10" x14ac:dyDescent="0.25">
      <c r="A130" s="1"/>
      <c r="B130" s="1"/>
      <c r="C130" s="1"/>
      <c r="D130" s="1"/>
      <c r="E130" s="12"/>
      <c r="F130" s="12"/>
      <c r="G130" s="6"/>
      <c r="H130" s="12"/>
      <c r="I130" s="12"/>
      <c r="J130" s="12"/>
    </row>
    <row r="131" spans="1:10" x14ac:dyDescent="0.25">
      <c r="A131" s="1" t="s">
        <v>20</v>
      </c>
      <c r="B131" s="1" t="s">
        <v>30</v>
      </c>
      <c r="C131" s="1" t="s">
        <v>5</v>
      </c>
      <c r="D131" s="1">
        <v>3454</v>
      </c>
      <c r="E131" s="12"/>
      <c r="F131" s="12">
        <f t="shared" ref="F131:F133" si="73">D131*13</f>
        <v>44902</v>
      </c>
      <c r="G131" s="6">
        <v>700</v>
      </c>
      <c r="H131" s="12">
        <f t="shared" ref="H131:H133" si="74">F131+G131</f>
        <v>45602</v>
      </c>
      <c r="I131" s="12">
        <f t="shared" ref="I131:I133" si="75">H131*0.13</f>
        <v>5928.26</v>
      </c>
      <c r="J131" s="12">
        <f t="shared" ref="J131:J133" si="76">I131+H131</f>
        <v>51530.26</v>
      </c>
    </row>
    <row r="132" spans="1:10" x14ac:dyDescent="0.25">
      <c r="A132" s="1" t="s">
        <v>20</v>
      </c>
      <c r="B132" s="1" t="s">
        <v>30</v>
      </c>
      <c r="C132" s="1" t="s">
        <v>6</v>
      </c>
      <c r="D132" s="1">
        <v>3454</v>
      </c>
      <c r="E132" s="12"/>
      <c r="F132" s="12">
        <f t="shared" si="73"/>
        <v>44902</v>
      </c>
      <c r="G132" s="6">
        <v>700</v>
      </c>
      <c r="H132" s="12">
        <f t="shared" si="74"/>
        <v>45602</v>
      </c>
      <c r="I132" s="12">
        <f t="shared" si="75"/>
        <v>5928.26</v>
      </c>
      <c r="J132" s="12">
        <f t="shared" si="76"/>
        <v>51530.26</v>
      </c>
    </row>
    <row r="133" spans="1:10" x14ac:dyDescent="0.25">
      <c r="A133" s="1" t="s">
        <v>20</v>
      </c>
      <c r="B133" s="1" t="s">
        <v>30</v>
      </c>
      <c r="C133" s="1" t="s">
        <v>24</v>
      </c>
      <c r="D133" s="1">
        <v>3480</v>
      </c>
      <c r="E133" s="12"/>
      <c r="F133" s="12">
        <f t="shared" si="73"/>
        <v>45240</v>
      </c>
      <c r="G133" s="6">
        <v>700</v>
      </c>
      <c r="H133" s="12">
        <f t="shared" si="74"/>
        <v>45940</v>
      </c>
      <c r="I133" s="12">
        <f t="shared" si="75"/>
        <v>5972.2</v>
      </c>
      <c r="J133" s="12">
        <f t="shared" si="76"/>
        <v>51912.2</v>
      </c>
    </row>
    <row r="134" spans="1:10" x14ac:dyDescent="0.25">
      <c r="A134" s="1"/>
      <c r="B134" s="1"/>
      <c r="C134" s="1"/>
      <c r="D134" s="1"/>
      <c r="E134" s="12"/>
      <c r="F134" s="12"/>
      <c r="G134" s="6"/>
      <c r="H134" s="12"/>
      <c r="I134" s="12"/>
      <c r="J134" s="12"/>
    </row>
    <row r="135" spans="1:10" x14ac:dyDescent="0.25">
      <c r="A135" s="1"/>
      <c r="B135" s="1"/>
      <c r="C135" s="1"/>
      <c r="D135" s="1"/>
      <c r="E135" s="12"/>
      <c r="F135" s="12"/>
      <c r="G135" s="6"/>
      <c r="H135" s="12"/>
      <c r="I135" s="12"/>
      <c r="J135" s="12"/>
    </row>
    <row r="136" spans="1:10" x14ac:dyDescent="0.25">
      <c r="A136" s="1" t="s">
        <v>20</v>
      </c>
      <c r="B136" s="1" t="s">
        <v>31</v>
      </c>
      <c r="C136" s="1" t="s">
        <v>5</v>
      </c>
      <c r="D136" s="1">
        <v>1765</v>
      </c>
      <c r="E136" s="12"/>
      <c r="F136" s="12">
        <f t="shared" ref="F136:F138" si="77">D136*13</f>
        <v>22945</v>
      </c>
      <c r="G136" s="6">
        <v>350</v>
      </c>
      <c r="H136" s="12">
        <f t="shared" ref="H136:H138" si="78">F136+G136</f>
        <v>23295</v>
      </c>
      <c r="I136" s="12">
        <f t="shared" ref="I136:I138" si="79">H136*0.13</f>
        <v>3028.35</v>
      </c>
      <c r="J136" s="12">
        <f t="shared" ref="J136:J138" si="80">I136+H136</f>
        <v>26323.35</v>
      </c>
    </row>
    <row r="137" spans="1:10" x14ac:dyDescent="0.25">
      <c r="A137" s="1" t="s">
        <v>20</v>
      </c>
      <c r="B137" s="1" t="s">
        <v>31</v>
      </c>
      <c r="C137" s="1" t="s">
        <v>6</v>
      </c>
      <c r="D137" s="1">
        <v>1765</v>
      </c>
      <c r="E137" s="12"/>
      <c r="F137" s="12">
        <f t="shared" si="77"/>
        <v>22945</v>
      </c>
      <c r="G137" s="6">
        <v>350</v>
      </c>
      <c r="H137" s="12">
        <f t="shared" si="78"/>
        <v>23295</v>
      </c>
      <c r="I137" s="12">
        <f t="shared" si="79"/>
        <v>3028.35</v>
      </c>
      <c r="J137" s="12">
        <f t="shared" si="80"/>
        <v>26323.35</v>
      </c>
    </row>
    <row r="138" spans="1:10" x14ac:dyDescent="0.25">
      <c r="A138" s="1" t="s">
        <v>20</v>
      </c>
      <c r="B138" s="1" t="s">
        <v>31</v>
      </c>
      <c r="C138" s="1" t="s">
        <v>24</v>
      </c>
      <c r="D138" s="1">
        <v>1765</v>
      </c>
      <c r="E138" s="12"/>
      <c r="F138" s="12">
        <f t="shared" si="77"/>
        <v>22945</v>
      </c>
      <c r="G138" s="6">
        <v>350</v>
      </c>
      <c r="H138" s="12">
        <f t="shared" si="78"/>
        <v>23295</v>
      </c>
      <c r="I138" s="12">
        <f t="shared" si="79"/>
        <v>3028.35</v>
      </c>
      <c r="J138" s="12">
        <f t="shared" si="80"/>
        <v>26323.35</v>
      </c>
    </row>
    <row r="139" spans="1:10" x14ac:dyDescent="0.25">
      <c r="A139" s="1"/>
      <c r="B139" s="1"/>
      <c r="C139" s="1"/>
      <c r="D139" s="1"/>
      <c r="E139" s="12"/>
      <c r="F139" s="12"/>
      <c r="G139" s="6"/>
      <c r="H139" s="12"/>
      <c r="I139" s="12"/>
      <c r="J139" s="12"/>
    </row>
    <row r="140" spans="1:10" x14ac:dyDescent="0.25">
      <c r="A140" s="1" t="s">
        <v>20</v>
      </c>
      <c r="B140" s="1" t="s">
        <v>32</v>
      </c>
      <c r="C140" s="1" t="s">
        <v>5</v>
      </c>
      <c r="D140" s="1">
        <v>2407</v>
      </c>
      <c r="E140" s="12"/>
      <c r="F140" s="12">
        <f t="shared" ref="F140:F142" si="81">D140*13</f>
        <v>31291</v>
      </c>
      <c r="G140" s="6">
        <v>700</v>
      </c>
      <c r="H140" s="12">
        <f t="shared" ref="H140:H142" si="82">F140+G140</f>
        <v>31991</v>
      </c>
      <c r="I140" s="12">
        <f t="shared" ref="I140:I142" si="83">H140*0.13</f>
        <v>4158.83</v>
      </c>
      <c r="J140" s="12">
        <f t="shared" ref="J140:J142" si="84">I140+H140</f>
        <v>36149.83</v>
      </c>
    </row>
    <row r="141" spans="1:10" x14ac:dyDescent="0.25">
      <c r="A141" s="1" t="s">
        <v>20</v>
      </c>
      <c r="B141" s="1" t="s">
        <v>32</v>
      </c>
      <c r="C141" s="1" t="s">
        <v>6</v>
      </c>
      <c r="D141" s="1">
        <v>2407</v>
      </c>
      <c r="E141" s="12"/>
      <c r="F141" s="12">
        <f t="shared" si="81"/>
        <v>31291</v>
      </c>
      <c r="G141" s="6">
        <v>700</v>
      </c>
      <c r="H141" s="12">
        <f t="shared" si="82"/>
        <v>31991</v>
      </c>
      <c r="I141" s="12">
        <f t="shared" si="83"/>
        <v>4158.83</v>
      </c>
      <c r="J141" s="12">
        <f t="shared" si="84"/>
        <v>36149.83</v>
      </c>
    </row>
    <row r="142" spans="1:10" x14ac:dyDescent="0.25">
      <c r="A142" s="1" t="s">
        <v>20</v>
      </c>
      <c r="B142" s="1" t="s">
        <v>32</v>
      </c>
      <c r="C142" s="1" t="s">
        <v>24</v>
      </c>
      <c r="D142" s="1">
        <v>2407</v>
      </c>
      <c r="E142" s="12"/>
      <c r="F142" s="12">
        <f t="shared" si="81"/>
        <v>31291</v>
      </c>
      <c r="G142" s="6">
        <v>700</v>
      </c>
      <c r="H142" s="12">
        <f t="shared" si="82"/>
        <v>31991</v>
      </c>
      <c r="I142" s="12">
        <f t="shared" si="83"/>
        <v>4158.83</v>
      </c>
      <c r="J142" s="12">
        <f t="shared" si="84"/>
        <v>36149.83</v>
      </c>
    </row>
    <row r="143" spans="1:10" x14ac:dyDescent="0.25">
      <c r="A143" s="1"/>
      <c r="B143" s="1"/>
      <c r="C143" s="1"/>
      <c r="D143" s="1"/>
      <c r="E143" s="12"/>
      <c r="F143" s="12"/>
      <c r="G143" s="6"/>
      <c r="H143" s="12"/>
      <c r="I143" s="12"/>
      <c r="J143" s="12"/>
    </row>
    <row r="144" spans="1:10" x14ac:dyDescent="0.25">
      <c r="A144" s="1" t="s">
        <v>20</v>
      </c>
      <c r="B144" s="1" t="s">
        <v>33</v>
      </c>
      <c r="C144" s="1" t="s">
        <v>5</v>
      </c>
      <c r="D144" s="1">
        <v>3301</v>
      </c>
      <c r="E144" s="12"/>
      <c r="F144" s="12">
        <f t="shared" ref="F144:F146" si="85">D144*13</f>
        <v>42913</v>
      </c>
      <c r="G144" s="6">
        <v>700</v>
      </c>
      <c r="H144" s="12">
        <f t="shared" ref="H144:H150" si="86">F144+G144</f>
        <v>43613</v>
      </c>
      <c r="I144" s="12">
        <f t="shared" ref="I144:I150" si="87">H144*0.13</f>
        <v>5669.6900000000005</v>
      </c>
      <c r="J144" s="12">
        <f t="shared" ref="J144:J150" si="88">I144+H144</f>
        <v>49282.69</v>
      </c>
    </row>
    <row r="145" spans="1:10" x14ac:dyDescent="0.25">
      <c r="A145" s="1" t="s">
        <v>20</v>
      </c>
      <c r="B145" s="1" t="s">
        <v>33</v>
      </c>
      <c r="C145" s="1" t="s">
        <v>6</v>
      </c>
      <c r="D145" s="1">
        <v>3527</v>
      </c>
      <c r="E145" s="12"/>
      <c r="F145" s="12">
        <f t="shared" si="85"/>
        <v>45851</v>
      </c>
      <c r="G145" s="6">
        <v>700</v>
      </c>
      <c r="H145" s="12">
        <f t="shared" si="86"/>
        <v>46551</v>
      </c>
      <c r="I145" s="12">
        <f t="shared" si="87"/>
        <v>6051.63</v>
      </c>
      <c r="J145" s="12">
        <f t="shared" si="88"/>
        <v>52602.63</v>
      </c>
    </row>
    <row r="146" spans="1:10" x14ac:dyDescent="0.25">
      <c r="A146" s="1" t="s">
        <v>20</v>
      </c>
      <c r="B146" s="1" t="s">
        <v>33</v>
      </c>
      <c r="C146" s="1" t="s">
        <v>24</v>
      </c>
      <c r="D146" s="1">
        <v>3418</v>
      </c>
      <c r="E146" s="12"/>
      <c r="F146" s="12">
        <f t="shared" si="85"/>
        <v>44434</v>
      </c>
      <c r="G146" s="6">
        <v>700</v>
      </c>
      <c r="H146" s="12">
        <f t="shared" si="86"/>
        <v>45134</v>
      </c>
      <c r="I146" s="12">
        <f t="shared" si="87"/>
        <v>5867.42</v>
      </c>
      <c r="J146" s="12">
        <f t="shared" si="88"/>
        <v>51001.42</v>
      </c>
    </row>
    <row r="147" spans="1:10" x14ac:dyDescent="0.25">
      <c r="A147" s="1"/>
      <c r="B147" s="1"/>
      <c r="C147" s="1"/>
      <c r="D147" s="1"/>
      <c r="E147" s="12"/>
      <c r="F147" s="12"/>
      <c r="G147" s="6"/>
      <c r="H147" s="12"/>
      <c r="I147" s="12"/>
      <c r="J147" s="12"/>
    </row>
    <row r="148" spans="1:10" x14ac:dyDescent="0.25">
      <c r="A148" s="1" t="s">
        <v>20</v>
      </c>
      <c r="B148" s="1" t="s">
        <v>49</v>
      </c>
      <c r="C148" s="1" t="s">
        <v>5</v>
      </c>
      <c r="D148" s="1">
        <v>3478</v>
      </c>
      <c r="E148" s="12"/>
      <c r="F148" s="12">
        <f t="shared" ref="F148:F150" si="89">D148*13</f>
        <v>45214</v>
      </c>
      <c r="G148" s="6">
        <v>700</v>
      </c>
      <c r="H148" s="12">
        <f t="shared" si="86"/>
        <v>45914</v>
      </c>
      <c r="I148" s="12">
        <f t="shared" si="87"/>
        <v>5968.8200000000006</v>
      </c>
      <c r="J148" s="12">
        <f t="shared" si="88"/>
        <v>51882.82</v>
      </c>
    </row>
    <row r="149" spans="1:10" x14ac:dyDescent="0.25">
      <c r="A149" s="1" t="s">
        <v>20</v>
      </c>
      <c r="B149" s="1" t="s">
        <v>49</v>
      </c>
      <c r="C149" s="1" t="s">
        <v>6</v>
      </c>
      <c r="D149" s="1">
        <v>3478</v>
      </c>
      <c r="E149" s="12"/>
      <c r="F149" s="12">
        <f t="shared" si="89"/>
        <v>45214</v>
      </c>
      <c r="G149" s="6">
        <v>700</v>
      </c>
      <c r="H149" s="12">
        <f t="shared" si="86"/>
        <v>45914</v>
      </c>
      <c r="I149" s="12">
        <f t="shared" si="87"/>
        <v>5968.8200000000006</v>
      </c>
      <c r="J149" s="12">
        <f t="shared" si="88"/>
        <v>51882.82</v>
      </c>
    </row>
    <row r="150" spans="1:10" x14ac:dyDescent="0.25">
      <c r="A150" s="1" t="s">
        <v>20</v>
      </c>
      <c r="B150" s="1" t="s">
        <v>49</v>
      </c>
      <c r="C150" s="1" t="s">
        <v>24</v>
      </c>
      <c r="D150" s="1">
        <v>3478</v>
      </c>
      <c r="E150" s="12"/>
      <c r="F150" s="12">
        <f t="shared" si="89"/>
        <v>45214</v>
      </c>
      <c r="G150" s="6">
        <v>700</v>
      </c>
      <c r="H150" s="12">
        <f t="shared" si="86"/>
        <v>45914</v>
      </c>
      <c r="I150" s="12">
        <f t="shared" si="87"/>
        <v>5968.8200000000006</v>
      </c>
      <c r="J150" s="12">
        <f t="shared" si="88"/>
        <v>51882.82</v>
      </c>
    </row>
    <row r="151" spans="1:10" x14ac:dyDescent="0.25">
      <c r="A151" s="1"/>
      <c r="B151" s="1"/>
      <c r="C151" s="1"/>
      <c r="D151" s="1"/>
      <c r="E151" s="12"/>
      <c r="F151" s="12"/>
      <c r="G151" s="6"/>
      <c r="H151" s="12"/>
      <c r="I151" s="12"/>
      <c r="J151" s="12"/>
    </row>
    <row r="152" spans="1:10" x14ac:dyDescent="0.25">
      <c r="A152" s="1" t="s">
        <v>20</v>
      </c>
      <c r="B152" s="1" t="s">
        <v>34</v>
      </c>
      <c r="C152" s="1" t="s">
        <v>5</v>
      </c>
      <c r="D152" s="1">
        <v>2559</v>
      </c>
      <c r="E152" s="12"/>
      <c r="F152" s="12">
        <f t="shared" ref="F152:F154" si="90">D152*13</f>
        <v>33267</v>
      </c>
      <c r="G152" s="6">
        <v>700</v>
      </c>
      <c r="H152" s="12">
        <f t="shared" ref="H152:H154" si="91">F152+G152</f>
        <v>33967</v>
      </c>
      <c r="I152" s="12">
        <f t="shared" ref="I152:I154" si="92">H152*0.13</f>
        <v>4415.71</v>
      </c>
      <c r="J152" s="12">
        <f t="shared" ref="J152:J154" si="93">I152+H152</f>
        <v>38382.71</v>
      </c>
    </row>
    <row r="153" spans="1:10" x14ac:dyDescent="0.25">
      <c r="A153" s="1" t="s">
        <v>20</v>
      </c>
      <c r="B153" s="1" t="s">
        <v>34</v>
      </c>
      <c r="C153" s="1" t="s">
        <v>6</v>
      </c>
      <c r="D153" s="1">
        <v>2559</v>
      </c>
      <c r="E153" s="12"/>
      <c r="F153" s="12">
        <f t="shared" si="90"/>
        <v>33267</v>
      </c>
      <c r="G153" s="6">
        <v>700</v>
      </c>
      <c r="H153" s="12">
        <f t="shared" si="91"/>
        <v>33967</v>
      </c>
      <c r="I153" s="12">
        <f t="shared" si="92"/>
        <v>4415.71</v>
      </c>
      <c r="J153" s="12">
        <f t="shared" si="93"/>
        <v>38382.71</v>
      </c>
    </row>
    <row r="154" spans="1:10" x14ac:dyDescent="0.25">
      <c r="A154" s="1" t="s">
        <v>20</v>
      </c>
      <c r="B154" s="1" t="s">
        <v>34</v>
      </c>
      <c r="C154" s="1" t="s">
        <v>24</v>
      </c>
      <c r="D154" s="1">
        <v>2585</v>
      </c>
      <c r="E154" s="12"/>
      <c r="F154" s="12">
        <f t="shared" si="90"/>
        <v>33605</v>
      </c>
      <c r="G154" s="6">
        <v>700</v>
      </c>
      <c r="H154" s="12">
        <f t="shared" si="91"/>
        <v>34305</v>
      </c>
      <c r="I154" s="12">
        <f t="shared" si="92"/>
        <v>4459.6500000000005</v>
      </c>
      <c r="J154" s="12">
        <f t="shared" si="93"/>
        <v>38764.65</v>
      </c>
    </row>
    <row r="155" spans="1:10" x14ac:dyDescent="0.25">
      <c r="A155" s="1"/>
      <c r="B155" s="1"/>
      <c r="C155" s="1"/>
      <c r="D155" s="1"/>
      <c r="E155" s="12"/>
      <c r="F155" s="12"/>
      <c r="G155" s="6"/>
      <c r="H155" s="12"/>
      <c r="I155" s="12"/>
      <c r="J155" s="12"/>
    </row>
    <row r="156" spans="1:10" x14ac:dyDescent="0.25">
      <c r="A156" s="1" t="s">
        <v>20</v>
      </c>
      <c r="B156" s="1" t="s">
        <v>35</v>
      </c>
      <c r="C156" s="1" t="s">
        <v>5</v>
      </c>
      <c r="D156" s="1">
        <v>2772</v>
      </c>
      <c r="E156" s="12"/>
      <c r="F156" s="12">
        <f t="shared" ref="F156:F158" si="94">D156*13</f>
        <v>36036</v>
      </c>
      <c r="G156" s="6">
        <v>700</v>
      </c>
      <c r="H156" s="12">
        <f t="shared" ref="H156:H158" si="95">F156+G156</f>
        <v>36736</v>
      </c>
      <c r="I156" s="12">
        <f t="shared" ref="I156:I158" si="96">H156*0.13</f>
        <v>4775.68</v>
      </c>
      <c r="J156" s="12">
        <f t="shared" ref="J156:J158" si="97">I156+H156</f>
        <v>41511.68</v>
      </c>
    </row>
    <row r="157" spans="1:10" x14ac:dyDescent="0.25">
      <c r="A157" s="1" t="s">
        <v>20</v>
      </c>
      <c r="B157" s="1" t="s">
        <v>35</v>
      </c>
      <c r="C157" s="1" t="s">
        <v>24</v>
      </c>
      <c r="D157" s="1">
        <v>2798</v>
      </c>
      <c r="E157" s="12"/>
      <c r="F157" s="12">
        <f t="shared" si="94"/>
        <v>36374</v>
      </c>
      <c r="G157" s="6">
        <v>700</v>
      </c>
      <c r="H157" s="12">
        <f t="shared" si="95"/>
        <v>37074</v>
      </c>
      <c r="I157" s="12">
        <f t="shared" si="96"/>
        <v>4819.62</v>
      </c>
      <c r="J157" s="12">
        <f t="shared" si="97"/>
        <v>41893.620000000003</v>
      </c>
    </row>
    <row r="158" spans="1:10" x14ac:dyDescent="0.25">
      <c r="A158" s="1" t="s">
        <v>20</v>
      </c>
      <c r="B158" s="1" t="s">
        <v>35</v>
      </c>
      <c r="C158" s="1" t="s">
        <v>6</v>
      </c>
      <c r="D158" s="1">
        <v>2772</v>
      </c>
      <c r="E158" s="12"/>
      <c r="F158" s="12">
        <f t="shared" si="94"/>
        <v>36036</v>
      </c>
      <c r="G158" s="6">
        <v>700</v>
      </c>
      <c r="H158" s="12">
        <f t="shared" si="95"/>
        <v>36736</v>
      </c>
      <c r="I158" s="12">
        <f t="shared" si="96"/>
        <v>4775.68</v>
      </c>
      <c r="J158" s="12">
        <f t="shared" si="97"/>
        <v>41511.68</v>
      </c>
    </row>
    <row r="159" spans="1:10" x14ac:dyDescent="0.25">
      <c r="A159" s="1"/>
      <c r="B159" s="1"/>
      <c r="C159" s="1"/>
      <c r="D159" s="1"/>
      <c r="E159" s="12"/>
      <c r="F159" s="12"/>
      <c r="G159" s="6"/>
      <c r="H159" s="12"/>
      <c r="I159" s="12"/>
      <c r="J159" s="12"/>
    </row>
    <row r="160" spans="1:10" x14ac:dyDescent="0.25">
      <c r="A160" s="8" t="s">
        <v>20</v>
      </c>
      <c r="B160" s="1" t="s">
        <v>50</v>
      </c>
      <c r="C160" s="1" t="s">
        <v>5</v>
      </c>
      <c r="D160" s="1">
        <v>2180</v>
      </c>
      <c r="E160" s="12"/>
      <c r="F160" s="12">
        <f t="shared" ref="F160:F162" si="98">D160*13</f>
        <v>28340</v>
      </c>
      <c r="G160" s="6">
        <v>350</v>
      </c>
      <c r="H160" s="12">
        <f t="shared" ref="H160:H162" si="99">F160+G160</f>
        <v>28690</v>
      </c>
      <c r="I160" s="12">
        <f t="shared" ref="I160:I162" si="100">H160*0.13</f>
        <v>3729.7000000000003</v>
      </c>
      <c r="J160" s="12">
        <f t="shared" ref="J160:J162" si="101">I160+H160</f>
        <v>32419.7</v>
      </c>
    </row>
    <row r="161" spans="1:10" x14ac:dyDescent="0.25">
      <c r="A161" s="8" t="s">
        <v>20</v>
      </c>
      <c r="B161" s="1" t="s">
        <v>50</v>
      </c>
      <c r="C161" s="1" t="s">
        <v>24</v>
      </c>
      <c r="D161" s="1">
        <v>2180</v>
      </c>
      <c r="E161" s="12"/>
      <c r="F161" s="12">
        <f t="shared" si="98"/>
        <v>28340</v>
      </c>
      <c r="G161" s="6">
        <v>350</v>
      </c>
      <c r="H161" s="12">
        <f t="shared" si="99"/>
        <v>28690</v>
      </c>
      <c r="I161" s="12">
        <f t="shared" si="100"/>
        <v>3729.7000000000003</v>
      </c>
      <c r="J161" s="12">
        <f t="shared" si="101"/>
        <v>32419.7</v>
      </c>
    </row>
    <row r="162" spans="1:10" x14ac:dyDescent="0.25">
      <c r="A162" s="8" t="s">
        <v>20</v>
      </c>
      <c r="B162" s="1" t="s">
        <v>50</v>
      </c>
      <c r="C162" s="1" t="s">
        <v>6</v>
      </c>
      <c r="D162" s="1">
        <v>2180</v>
      </c>
      <c r="E162" s="12"/>
      <c r="F162" s="12">
        <f t="shared" si="98"/>
        <v>28340</v>
      </c>
      <c r="G162" s="6">
        <v>350</v>
      </c>
      <c r="H162" s="12">
        <f t="shared" si="99"/>
        <v>28690</v>
      </c>
      <c r="I162" s="12">
        <f t="shared" si="100"/>
        <v>3729.7000000000003</v>
      </c>
      <c r="J162" s="12">
        <f t="shared" si="101"/>
        <v>32419.7</v>
      </c>
    </row>
    <row r="163" spans="1:10" x14ac:dyDescent="0.25">
      <c r="A163" s="8"/>
      <c r="B163" s="1"/>
      <c r="C163" s="1"/>
      <c r="D163" s="1"/>
      <c r="E163" s="12"/>
      <c r="F163" s="12"/>
      <c r="G163" s="6"/>
      <c r="H163" s="12"/>
      <c r="I163" s="12"/>
      <c r="J163" s="12"/>
    </row>
    <row r="164" spans="1:10" x14ac:dyDescent="0.25">
      <c r="A164" s="1" t="s">
        <v>20</v>
      </c>
      <c r="B164" s="1" t="s">
        <v>36</v>
      </c>
      <c r="C164" s="1" t="s">
        <v>5</v>
      </c>
      <c r="D164" s="9">
        <v>1850</v>
      </c>
      <c r="E164" s="12"/>
      <c r="F164" s="12">
        <f t="shared" ref="F164:F166" si="102">D164*13</f>
        <v>24050</v>
      </c>
      <c r="G164" s="6">
        <v>350</v>
      </c>
      <c r="H164" s="12">
        <f t="shared" ref="H164:H166" si="103">F164+G164</f>
        <v>24400</v>
      </c>
      <c r="I164" s="12">
        <f t="shared" ref="I164:I166" si="104">H164*0.13</f>
        <v>3172</v>
      </c>
      <c r="J164" s="12">
        <f t="shared" ref="J164:J166" si="105">I164+H164</f>
        <v>27572</v>
      </c>
    </row>
    <row r="165" spans="1:10" x14ac:dyDescent="0.25">
      <c r="A165" s="1" t="s">
        <v>20</v>
      </c>
      <c r="B165" s="1" t="s">
        <v>36</v>
      </c>
      <c r="C165" s="1" t="s">
        <v>6</v>
      </c>
      <c r="D165" s="1">
        <v>1730</v>
      </c>
      <c r="E165" s="12"/>
      <c r="F165" s="12">
        <f t="shared" si="102"/>
        <v>22490</v>
      </c>
      <c r="G165" s="6">
        <v>350</v>
      </c>
      <c r="H165" s="12">
        <f t="shared" si="103"/>
        <v>22840</v>
      </c>
      <c r="I165" s="12">
        <f t="shared" si="104"/>
        <v>2969.2000000000003</v>
      </c>
      <c r="J165" s="12">
        <f t="shared" si="105"/>
        <v>25809.200000000001</v>
      </c>
    </row>
    <row r="166" spans="1:10" x14ac:dyDescent="0.25">
      <c r="A166" s="1" t="s">
        <v>20</v>
      </c>
      <c r="B166" s="1" t="s">
        <v>36</v>
      </c>
      <c r="C166" s="1" t="s">
        <v>24</v>
      </c>
      <c r="D166" s="1">
        <v>1730</v>
      </c>
      <c r="E166" s="12"/>
      <c r="F166" s="12">
        <f t="shared" si="102"/>
        <v>22490</v>
      </c>
      <c r="G166" s="6">
        <v>350</v>
      </c>
      <c r="H166" s="12">
        <f t="shared" si="103"/>
        <v>22840</v>
      </c>
      <c r="I166" s="12">
        <f t="shared" si="104"/>
        <v>2969.2000000000003</v>
      </c>
      <c r="J166" s="12">
        <f t="shared" si="105"/>
        <v>25809.200000000001</v>
      </c>
    </row>
  </sheetData>
  <mergeCells count="1">
    <mergeCell ref="A1:D1"/>
  </mergeCells>
  <pageMargins left="0.7" right="0.7" top="0.75" bottom="0.75" header="0.3" footer="0.3"/>
  <pageSetup paperSize="5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05ED-0648-4A1C-BAA0-B6119A8E699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dcterms:created xsi:type="dcterms:W3CDTF">2022-09-20T19:57:17Z</dcterms:created>
  <dcterms:modified xsi:type="dcterms:W3CDTF">2024-01-23T19:30:56Z</dcterms:modified>
</cp:coreProperties>
</file>