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Engineering\Contracts\2025 Contracts\BME siding\"/>
    </mc:Choice>
  </mc:AlternateContent>
  <xr:revisionPtr revIDLastSave="0" documentId="13_ncr:1_{04A2B29F-4B3B-4F20-8ABE-DE6FA2B21BE3}" xr6:coauthVersionLast="47" xr6:coauthVersionMax="47" xr10:uidLastSave="{00000000-0000-0000-0000-000000000000}"/>
  <bookViews>
    <workbookView xWindow="30600" yWindow="-120" windowWidth="30960" windowHeight="1680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5" i="1" l="1"/>
  <c r="O25" i="1" s="1"/>
  <c r="N71" i="1"/>
  <c r="O71" i="1" s="1"/>
  <c r="N70" i="1"/>
  <c r="O70" i="1" s="1"/>
  <c r="N69" i="1"/>
  <c r="O69" i="1" s="1"/>
  <c r="N68" i="1"/>
  <c r="O68" i="1" s="1"/>
  <c r="N67" i="1"/>
  <c r="O67" i="1" s="1"/>
  <c r="N66" i="1"/>
  <c r="O66" i="1" s="1"/>
  <c r="N65" i="1"/>
  <c r="O65" i="1" s="1"/>
  <c r="N64" i="1"/>
  <c r="O64" i="1" s="1"/>
  <c r="N63" i="1"/>
  <c r="O63" i="1" s="1"/>
  <c r="N62" i="1"/>
  <c r="O62" i="1" s="1"/>
  <c r="N61" i="1"/>
  <c r="O61" i="1" s="1"/>
  <c r="N60" i="1"/>
  <c r="O60" i="1" s="1"/>
  <c r="N59" i="1"/>
  <c r="O59" i="1" s="1"/>
  <c r="N58" i="1"/>
  <c r="O58" i="1" s="1"/>
  <c r="N57" i="1"/>
  <c r="O57" i="1" s="1"/>
  <c r="N56" i="1"/>
  <c r="O56" i="1" s="1"/>
  <c r="N55" i="1"/>
  <c r="O55" i="1" s="1"/>
  <c r="N54" i="1"/>
  <c r="O54" i="1" s="1"/>
  <c r="N53" i="1"/>
  <c r="O53" i="1" s="1"/>
  <c r="N52" i="1"/>
  <c r="O52" i="1" s="1"/>
  <c r="N51" i="1"/>
  <c r="O51" i="1" s="1"/>
  <c r="N50" i="1"/>
  <c r="O50" i="1" s="1"/>
  <c r="N49" i="1"/>
  <c r="O49" i="1" s="1"/>
  <c r="N48" i="1"/>
  <c r="O48" i="1" s="1"/>
  <c r="N47" i="1"/>
  <c r="O47" i="1" s="1"/>
  <c r="N46" i="1"/>
  <c r="O46" i="1" s="1"/>
  <c r="N45" i="1"/>
  <c r="O45" i="1" s="1"/>
  <c r="N44" i="1"/>
  <c r="O44" i="1" s="1"/>
  <c r="N43" i="1"/>
  <c r="O43" i="1" s="1"/>
  <c r="N42" i="1"/>
  <c r="O42" i="1" s="1"/>
  <c r="N41" i="1"/>
  <c r="O41" i="1" s="1"/>
  <c r="N40" i="1"/>
  <c r="O40" i="1" s="1"/>
  <c r="N39" i="1"/>
  <c r="O39" i="1" s="1"/>
  <c r="N38" i="1"/>
  <c r="O38" i="1" s="1"/>
  <c r="N37" i="1"/>
  <c r="O37" i="1" s="1"/>
  <c r="N36" i="1"/>
  <c r="O36" i="1" s="1"/>
  <c r="N35" i="1"/>
  <c r="O35" i="1" s="1"/>
  <c r="N34" i="1"/>
  <c r="O34" i="1" s="1"/>
  <c r="N33" i="1"/>
  <c r="O33" i="1" s="1"/>
  <c r="N32" i="1"/>
  <c r="O32" i="1" s="1"/>
  <c r="N31" i="1"/>
  <c r="O31" i="1" s="1"/>
  <c r="N30" i="1"/>
  <c r="O30" i="1" s="1"/>
  <c r="N29" i="1"/>
  <c r="O29" i="1" s="1"/>
  <c r="N28" i="1"/>
  <c r="O28" i="1" s="1"/>
  <c r="N27" i="1"/>
  <c r="O27" i="1" s="1"/>
  <c r="N26" i="1"/>
  <c r="O26" i="1" s="1"/>
</calcChain>
</file>

<file path=xl/sharedStrings.xml><?xml version="1.0" encoding="utf-8"?>
<sst xmlns="http://schemas.openxmlformats.org/spreadsheetml/2006/main" count="356" uniqueCount="146">
  <si>
    <r>
      <rPr>
        <sz val="9.5"/>
        <rFont val="Calibri"/>
        <family val="2"/>
      </rPr>
      <t>PHOENIX 2024 LINE UP</t>
    </r>
  </si>
  <si>
    <r>
      <rPr>
        <sz val="9.5"/>
        <rFont val="Calibri"/>
        <family val="2"/>
      </rPr>
      <t>LOT SIZE</t>
    </r>
  </si>
  <si>
    <r>
      <rPr>
        <sz val="9.5"/>
        <rFont val="Calibri"/>
        <family val="2"/>
      </rPr>
      <t>MODEL</t>
    </r>
  </si>
  <si>
    <r>
      <rPr>
        <sz val="9.5"/>
        <rFont val="Calibri"/>
        <family val="2"/>
      </rPr>
      <t>ELEVATION</t>
    </r>
  </si>
  <si>
    <r>
      <rPr>
        <sz val="9.5"/>
        <rFont val="Calibri"/>
        <family val="2"/>
      </rPr>
      <t>REGULAR PRICE</t>
    </r>
  </si>
  <si>
    <r>
      <rPr>
        <sz val="9.5"/>
        <rFont val="Calibri"/>
        <family val="2"/>
      </rPr>
      <t>PREMIUM</t>
    </r>
  </si>
  <si>
    <r>
      <rPr>
        <sz val="9.5"/>
        <rFont val="Calibri"/>
        <family val="2"/>
      </rPr>
      <t>TYVEK</t>
    </r>
  </si>
  <si>
    <r>
      <rPr>
        <sz val="9.5"/>
        <rFont val="Calibri"/>
        <family val="2"/>
      </rPr>
      <t>REGULAR TOTAL</t>
    </r>
  </si>
  <si>
    <r>
      <rPr>
        <sz val="9.5"/>
        <rFont val="Calibri"/>
        <family val="2"/>
      </rPr>
      <t>PREMIUM TOTAL</t>
    </r>
  </si>
  <si>
    <r>
      <rPr>
        <sz val="9.5"/>
        <rFont val="Calibri"/>
        <family val="2"/>
      </rPr>
      <t>35'</t>
    </r>
  </si>
  <si>
    <r>
      <rPr>
        <sz val="9.5"/>
        <rFont val="Calibri"/>
        <family val="2"/>
      </rPr>
      <t>Allandale 4 Bed</t>
    </r>
  </si>
  <si>
    <r>
      <rPr>
        <sz val="9.5"/>
        <rFont val="Calibri"/>
        <family val="2"/>
      </rPr>
      <t>C</t>
    </r>
  </si>
  <si>
    <r>
      <rPr>
        <sz val="9.5"/>
        <rFont val="Calibri"/>
        <family val="2"/>
      </rPr>
      <t>35'</t>
    </r>
  </si>
  <si>
    <r>
      <rPr>
        <sz val="9.5"/>
        <rFont val="Calibri"/>
        <family val="2"/>
      </rPr>
      <t>Allandale 4 Bed</t>
    </r>
  </si>
  <si>
    <r>
      <rPr>
        <sz val="9.5"/>
        <rFont val="Calibri"/>
        <family val="2"/>
      </rPr>
      <t>M</t>
    </r>
  </si>
  <si>
    <r>
      <rPr>
        <sz val="9.5"/>
        <rFont val="Calibri"/>
        <family val="2"/>
      </rPr>
      <t>35'</t>
    </r>
  </si>
  <si>
    <r>
      <rPr>
        <sz val="9.5"/>
        <rFont val="Calibri"/>
        <family val="2"/>
      </rPr>
      <t>Allandale 4 Bed</t>
    </r>
  </si>
  <si>
    <r>
      <rPr>
        <sz val="9.5"/>
        <rFont val="Calibri"/>
        <family val="2"/>
      </rPr>
      <t>R</t>
    </r>
  </si>
  <si>
    <r>
      <rPr>
        <sz val="9.5"/>
        <rFont val="Calibri"/>
        <family val="2"/>
      </rPr>
      <t>35'</t>
    </r>
  </si>
  <si>
    <r>
      <rPr>
        <sz val="9.5"/>
        <rFont val="Calibri"/>
        <family val="2"/>
      </rPr>
      <t>Greenfield 4 Bed</t>
    </r>
  </si>
  <si>
    <r>
      <rPr>
        <sz val="9.5"/>
        <rFont val="Calibri"/>
        <family val="2"/>
      </rPr>
      <t>C</t>
    </r>
  </si>
  <si>
    <r>
      <rPr>
        <sz val="9.5"/>
        <rFont val="Calibri"/>
        <family val="2"/>
      </rPr>
      <t>35'</t>
    </r>
  </si>
  <si>
    <r>
      <rPr>
        <sz val="9.5"/>
        <rFont val="Calibri"/>
        <family val="2"/>
      </rPr>
      <t>Greenfield 4 Bed</t>
    </r>
  </si>
  <si>
    <r>
      <rPr>
        <sz val="9.5"/>
        <rFont val="Calibri"/>
        <family val="2"/>
      </rPr>
      <t>M</t>
    </r>
  </si>
  <si>
    <r>
      <rPr>
        <sz val="9.5"/>
        <rFont val="Calibri"/>
        <family val="2"/>
      </rPr>
      <t>35'</t>
    </r>
  </si>
  <si>
    <r>
      <rPr>
        <sz val="9.5"/>
        <rFont val="Calibri"/>
        <family val="2"/>
      </rPr>
      <t>Greenfield 4 Bed</t>
    </r>
  </si>
  <si>
    <r>
      <rPr>
        <sz val="9.5"/>
        <rFont val="Calibri"/>
        <family val="2"/>
      </rPr>
      <t>R</t>
    </r>
  </si>
  <si>
    <r>
      <rPr>
        <sz val="9.5"/>
        <rFont val="Calibri"/>
        <family val="2"/>
      </rPr>
      <t>35'</t>
    </r>
  </si>
  <si>
    <r>
      <rPr>
        <sz val="9.5"/>
        <rFont val="Calibri"/>
        <family val="2"/>
      </rPr>
      <t>Loretta 3 bed</t>
    </r>
  </si>
  <si>
    <r>
      <rPr>
        <sz val="9.5"/>
        <rFont val="Calibri"/>
        <family val="2"/>
      </rPr>
      <t>C</t>
    </r>
  </si>
  <si>
    <r>
      <rPr>
        <sz val="9.5"/>
        <rFont val="Calibri"/>
        <family val="2"/>
      </rPr>
      <t>35'</t>
    </r>
  </si>
  <si>
    <r>
      <rPr>
        <sz val="9.5"/>
        <rFont val="Calibri"/>
        <family val="2"/>
      </rPr>
      <t>Loretta 3 bed</t>
    </r>
  </si>
  <si>
    <r>
      <rPr>
        <sz val="9.5"/>
        <rFont val="Calibri"/>
        <family val="2"/>
      </rPr>
      <t>M</t>
    </r>
  </si>
  <si>
    <r>
      <rPr>
        <sz val="9.5"/>
        <rFont val="Calibri"/>
        <family val="2"/>
      </rPr>
      <t>35'</t>
    </r>
  </si>
  <si>
    <r>
      <rPr>
        <sz val="9.5"/>
        <rFont val="Calibri"/>
        <family val="2"/>
      </rPr>
      <t>Loretta 3 bed</t>
    </r>
  </si>
  <si>
    <r>
      <rPr>
        <sz val="9.5"/>
        <rFont val="Calibri"/>
        <family val="2"/>
      </rPr>
      <t>R</t>
    </r>
  </si>
  <si>
    <r>
      <rPr>
        <sz val="9.5"/>
        <rFont val="Calibri"/>
        <family val="2"/>
      </rPr>
      <t>35'</t>
    </r>
  </si>
  <si>
    <r>
      <rPr>
        <sz val="9.5"/>
        <rFont val="Calibri"/>
        <family val="2"/>
      </rPr>
      <t>Loretta 2 bed</t>
    </r>
  </si>
  <si>
    <r>
      <rPr>
        <sz val="9.5"/>
        <rFont val="Calibri"/>
        <family val="2"/>
      </rPr>
      <t>C</t>
    </r>
  </si>
  <si>
    <r>
      <rPr>
        <sz val="9.5"/>
        <rFont val="Calibri"/>
        <family val="2"/>
      </rPr>
      <t>35'</t>
    </r>
  </si>
  <si>
    <r>
      <rPr>
        <sz val="9.5"/>
        <rFont val="Calibri"/>
        <family val="2"/>
      </rPr>
      <t>Loretta 2 Bed</t>
    </r>
  </si>
  <si>
    <r>
      <rPr>
        <sz val="9.5"/>
        <rFont val="Calibri"/>
        <family val="2"/>
      </rPr>
      <t>M</t>
    </r>
  </si>
  <si>
    <r>
      <rPr>
        <sz val="9.5"/>
        <rFont val="Calibri"/>
        <family val="2"/>
      </rPr>
      <t>35'</t>
    </r>
  </si>
  <si>
    <r>
      <rPr>
        <sz val="9.5"/>
        <rFont val="Calibri"/>
        <family val="2"/>
      </rPr>
      <t>Loretta 2 Bed</t>
    </r>
  </si>
  <si>
    <r>
      <rPr>
        <sz val="9.5"/>
        <rFont val="Calibri"/>
        <family val="2"/>
      </rPr>
      <t>R</t>
    </r>
  </si>
  <si>
    <r>
      <rPr>
        <sz val="9.5"/>
        <rFont val="Calibri"/>
        <family val="2"/>
      </rPr>
      <t>35'</t>
    </r>
  </si>
  <si>
    <r>
      <rPr>
        <sz val="9.5"/>
        <rFont val="Calibri"/>
        <family val="2"/>
      </rPr>
      <t>MELBOURNE 3 Bed</t>
    </r>
  </si>
  <si>
    <r>
      <rPr>
        <sz val="9.5"/>
        <rFont val="Calibri"/>
        <family val="2"/>
      </rPr>
      <t>C</t>
    </r>
  </si>
  <si>
    <r>
      <rPr>
        <sz val="9.5"/>
        <rFont val="Calibri"/>
        <family val="2"/>
      </rPr>
      <t>35'</t>
    </r>
  </si>
  <si>
    <r>
      <rPr>
        <sz val="9.5"/>
        <rFont val="Calibri"/>
        <family val="2"/>
      </rPr>
      <t>MELBOURNE 3 Bed</t>
    </r>
  </si>
  <si>
    <r>
      <rPr>
        <sz val="9.5"/>
        <rFont val="Calibri"/>
        <family val="2"/>
      </rPr>
      <t>M</t>
    </r>
  </si>
  <si>
    <r>
      <rPr>
        <sz val="9.5"/>
        <rFont val="Calibri"/>
        <family val="2"/>
      </rPr>
      <t>35'</t>
    </r>
  </si>
  <si>
    <r>
      <rPr>
        <sz val="9.5"/>
        <rFont val="Calibri"/>
        <family val="2"/>
      </rPr>
      <t>MELBOURNE 3 Bed</t>
    </r>
  </si>
  <si>
    <r>
      <rPr>
        <sz val="9.5"/>
        <rFont val="Calibri"/>
        <family val="2"/>
      </rPr>
      <t>R</t>
    </r>
  </si>
  <si>
    <r>
      <rPr>
        <sz val="9.5"/>
        <rFont val="Calibri"/>
        <family val="2"/>
      </rPr>
      <t>35'</t>
    </r>
  </si>
  <si>
    <r>
      <rPr>
        <sz val="9.5"/>
        <rFont val="Calibri"/>
        <family val="2"/>
      </rPr>
      <t>MELBOURNE 4 Bed</t>
    </r>
  </si>
  <si>
    <r>
      <rPr>
        <sz val="9.5"/>
        <rFont val="Calibri"/>
        <family val="2"/>
      </rPr>
      <t>C</t>
    </r>
  </si>
  <si>
    <r>
      <rPr>
        <sz val="9.5"/>
        <rFont val="Calibri"/>
        <family val="2"/>
      </rPr>
      <t>35'</t>
    </r>
  </si>
  <si>
    <r>
      <rPr>
        <sz val="9.5"/>
        <rFont val="Calibri"/>
        <family val="2"/>
      </rPr>
      <t>MELBOURNE 4 Bed</t>
    </r>
  </si>
  <si>
    <r>
      <rPr>
        <sz val="9.5"/>
        <rFont val="Calibri"/>
        <family val="2"/>
      </rPr>
      <t>M</t>
    </r>
  </si>
  <si>
    <r>
      <rPr>
        <sz val="9.5"/>
        <rFont val="Calibri"/>
        <family val="2"/>
      </rPr>
      <t>35'</t>
    </r>
  </si>
  <si>
    <r>
      <rPr>
        <sz val="9.5"/>
        <rFont val="Calibri"/>
        <family val="2"/>
      </rPr>
      <t>MELBOURNE 4 Bed</t>
    </r>
  </si>
  <si>
    <r>
      <rPr>
        <sz val="9.5"/>
        <rFont val="Calibri"/>
        <family val="2"/>
      </rPr>
      <t>R</t>
    </r>
  </si>
  <si>
    <r>
      <rPr>
        <sz val="9.5"/>
        <rFont val="Calibri"/>
        <family val="2"/>
      </rPr>
      <t>35'</t>
    </r>
  </si>
  <si>
    <r>
      <rPr>
        <sz val="9.5"/>
        <rFont val="Calibri"/>
        <family val="2"/>
      </rPr>
      <t>MIRAPOSA PLUS</t>
    </r>
  </si>
  <si>
    <r>
      <rPr>
        <sz val="9.5"/>
        <rFont val="Calibri"/>
        <family val="2"/>
      </rPr>
      <t>C</t>
    </r>
  </si>
  <si>
    <r>
      <rPr>
        <sz val="9.5"/>
        <rFont val="Calibri"/>
        <family val="2"/>
      </rPr>
      <t>35'</t>
    </r>
  </si>
  <si>
    <r>
      <rPr>
        <sz val="9.5"/>
        <rFont val="Calibri"/>
        <family val="2"/>
      </rPr>
      <t>MIRAPOSA PLUS</t>
    </r>
  </si>
  <si>
    <r>
      <rPr>
        <sz val="9.5"/>
        <rFont val="Calibri"/>
        <family val="2"/>
      </rPr>
      <t>M</t>
    </r>
  </si>
  <si>
    <r>
      <rPr>
        <sz val="9.5"/>
        <rFont val="Calibri"/>
        <family val="2"/>
      </rPr>
      <t>35'</t>
    </r>
  </si>
  <si>
    <r>
      <rPr>
        <sz val="9.5"/>
        <rFont val="Calibri"/>
        <family val="2"/>
      </rPr>
      <t>MIRAPOSA PLUS</t>
    </r>
  </si>
  <si>
    <r>
      <rPr>
        <sz val="9.5"/>
        <rFont val="Calibri"/>
        <family val="2"/>
      </rPr>
      <t>R</t>
    </r>
  </si>
  <si>
    <r>
      <rPr>
        <sz val="9.5"/>
        <rFont val="Calibri"/>
        <family val="2"/>
      </rPr>
      <t>35'</t>
    </r>
  </si>
  <si>
    <r>
      <rPr>
        <sz val="9.5"/>
        <rFont val="Calibri"/>
        <family val="2"/>
      </rPr>
      <t>STRATHMORE 4 Bed</t>
    </r>
  </si>
  <si>
    <r>
      <rPr>
        <sz val="9.5"/>
        <rFont val="Calibri"/>
        <family val="2"/>
      </rPr>
      <t>C</t>
    </r>
  </si>
  <si>
    <r>
      <rPr>
        <sz val="9.5"/>
        <rFont val="Calibri"/>
        <family val="2"/>
      </rPr>
      <t>35'</t>
    </r>
  </si>
  <si>
    <r>
      <rPr>
        <sz val="9.5"/>
        <rFont val="Calibri"/>
        <family val="2"/>
      </rPr>
      <t>STRATHMORE 4 Bed</t>
    </r>
  </si>
  <si>
    <r>
      <rPr>
        <sz val="9.5"/>
        <rFont val="Calibri"/>
        <family val="2"/>
      </rPr>
      <t>M</t>
    </r>
  </si>
  <si>
    <r>
      <rPr>
        <sz val="9.5"/>
        <rFont val="Calibri"/>
        <family val="2"/>
      </rPr>
      <t>35'</t>
    </r>
  </si>
  <si>
    <r>
      <rPr>
        <sz val="9.5"/>
        <rFont val="Calibri"/>
        <family val="2"/>
      </rPr>
      <t>STRATHMORE 4 Bed</t>
    </r>
  </si>
  <si>
    <r>
      <rPr>
        <sz val="9.5"/>
        <rFont val="Calibri"/>
        <family val="2"/>
      </rPr>
      <t>R</t>
    </r>
  </si>
  <si>
    <r>
      <rPr>
        <sz val="9.5"/>
        <rFont val="Calibri"/>
        <family val="2"/>
      </rPr>
      <t>35'</t>
    </r>
  </si>
  <si>
    <r>
      <rPr>
        <sz val="9.5"/>
        <rFont val="Calibri"/>
        <family val="2"/>
      </rPr>
      <t>WILLOW 4 Bed</t>
    </r>
  </si>
  <si>
    <r>
      <rPr>
        <sz val="9.5"/>
        <rFont val="Calibri"/>
        <family val="2"/>
      </rPr>
      <t>C</t>
    </r>
  </si>
  <si>
    <r>
      <rPr>
        <sz val="9.5"/>
        <rFont val="Calibri"/>
        <family val="2"/>
      </rPr>
      <t>35'</t>
    </r>
  </si>
  <si>
    <r>
      <rPr>
        <sz val="9.5"/>
        <rFont val="Calibri"/>
        <family val="2"/>
      </rPr>
      <t>WILLOW 4 Bed</t>
    </r>
  </si>
  <si>
    <r>
      <rPr>
        <sz val="9.5"/>
        <rFont val="Calibri"/>
        <family val="2"/>
      </rPr>
      <t>M</t>
    </r>
  </si>
  <si>
    <r>
      <rPr>
        <sz val="9.5"/>
        <rFont val="Calibri"/>
        <family val="2"/>
      </rPr>
      <t>35'</t>
    </r>
  </si>
  <si>
    <r>
      <rPr>
        <sz val="9.5"/>
        <rFont val="Calibri"/>
        <family val="2"/>
      </rPr>
      <t>WILLOW 4 Bed</t>
    </r>
  </si>
  <si>
    <r>
      <rPr>
        <sz val="9.5"/>
        <rFont val="Calibri"/>
        <family val="2"/>
      </rPr>
      <t>R</t>
    </r>
  </si>
  <si>
    <r>
      <rPr>
        <sz val="9.5"/>
        <rFont val="Calibri"/>
        <family val="2"/>
      </rPr>
      <t>43'</t>
    </r>
  </si>
  <si>
    <r>
      <rPr>
        <sz val="9.5"/>
        <rFont val="Calibri"/>
        <family val="2"/>
      </rPr>
      <t>BELFAST 3-4-5 Bed with Loft</t>
    </r>
  </si>
  <si>
    <r>
      <rPr>
        <sz val="9.5"/>
        <rFont val="Calibri"/>
        <family val="2"/>
      </rPr>
      <t>C</t>
    </r>
  </si>
  <si>
    <r>
      <rPr>
        <sz val="9.5"/>
        <rFont val="Calibri"/>
        <family val="2"/>
      </rPr>
      <t>43'</t>
    </r>
  </si>
  <si>
    <r>
      <rPr>
        <sz val="9.5"/>
        <rFont val="Calibri"/>
        <family val="2"/>
      </rPr>
      <t>BELFAST 3-4-5 Bed with Loft</t>
    </r>
  </si>
  <si>
    <r>
      <rPr>
        <sz val="9.5"/>
        <rFont val="Calibri"/>
        <family val="2"/>
      </rPr>
      <t>M</t>
    </r>
  </si>
  <si>
    <r>
      <rPr>
        <sz val="9.5"/>
        <rFont val="Calibri"/>
        <family val="2"/>
      </rPr>
      <t>43'</t>
    </r>
  </si>
  <si>
    <r>
      <rPr>
        <sz val="9.5"/>
        <rFont val="Calibri"/>
        <family val="2"/>
      </rPr>
      <t>BELFAST 3-4-5 Bed with Loft</t>
    </r>
  </si>
  <si>
    <r>
      <rPr>
        <sz val="9.5"/>
        <rFont val="Calibri"/>
        <family val="2"/>
      </rPr>
      <t>R</t>
    </r>
  </si>
  <si>
    <r>
      <rPr>
        <sz val="9.5"/>
        <rFont val="Calibri"/>
        <family val="2"/>
      </rPr>
      <t>BUNGALOW 35'</t>
    </r>
  </si>
  <si>
    <r>
      <rPr>
        <sz val="9.5"/>
        <rFont val="Calibri"/>
        <family val="2"/>
      </rPr>
      <t>SONORA</t>
    </r>
  </si>
  <si>
    <r>
      <rPr>
        <sz val="9.5"/>
        <rFont val="Calibri"/>
        <family val="2"/>
      </rPr>
      <t>C</t>
    </r>
  </si>
  <si>
    <r>
      <rPr>
        <sz val="9.5"/>
        <rFont val="Calibri"/>
        <family val="2"/>
      </rPr>
      <t>BUNGALOW 35'</t>
    </r>
  </si>
  <si>
    <r>
      <rPr>
        <sz val="9.5"/>
        <rFont val="Calibri"/>
        <family val="2"/>
      </rPr>
      <t>SONORA</t>
    </r>
  </si>
  <si>
    <r>
      <rPr>
        <sz val="9.5"/>
        <rFont val="Calibri"/>
        <family val="2"/>
      </rPr>
      <t>R</t>
    </r>
  </si>
  <si>
    <r>
      <rPr>
        <sz val="9.5"/>
        <rFont val="Calibri"/>
        <family val="2"/>
      </rPr>
      <t>NOTE INCOME SUITE TO BE INCLUDED IN BASE HOUSE</t>
    </r>
  </si>
  <si>
    <t>PHOENIX 2025 LINE UP</t>
  </si>
  <si>
    <t>50'</t>
  </si>
  <si>
    <t>BELFAST 3 Bed with Loft</t>
  </si>
  <si>
    <t>M</t>
  </si>
  <si>
    <t>R</t>
  </si>
  <si>
    <t>BELFAST 4 Bed with Loft</t>
  </si>
  <si>
    <t>BELFAST 5 Bed with Loft</t>
  </si>
  <si>
    <t>KINGSWOOD 4 Bed</t>
  </si>
  <si>
    <t>KINGSWOOD 4 Bed with Optional Loft</t>
  </si>
  <si>
    <t>KINGSWOOD 5 Bed</t>
  </si>
  <si>
    <t>KINGSWOOD 5 Bed with Optional Loft</t>
  </si>
  <si>
    <t>KLONDIKE</t>
  </si>
  <si>
    <t>KLONDIKE For DV</t>
  </si>
  <si>
    <t>MAPLEWOOD 4 Bed</t>
  </si>
  <si>
    <t>MAPLEWOOD 4 Bed with Optional Loft</t>
  </si>
  <si>
    <t>MAPLEWOOD 5 Bed</t>
  </si>
  <si>
    <t>MAPLEWOOD 5 Bed with Optional Loft</t>
  </si>
  <si>
    <t>NEWINGTON 4 Bed</t>
  </si>
  <si>
    <t>ROWAN 5 Bed with Loft</t>
  </si>
  <si>
    <t>RUTHERFORD 4 Bed</t>
  </si>
  <si>
    <t>RUTHERFORD 5 Bed</t>
  </si>
  <si>
    <t>SURREY 4 Bed</t>
  </si>
  <si>
    <t>SURREY 5 Bed</t>
  </si>
  <si>
    <t>BUNGALOW 35'</t>
  </si>
  <si>
    <t>SONORA</t>
  </si>
  <si>
    <t>BUNGALOW 50'</t>
  </si>
  <si>
    <t>SANDALWOOD</t>
  </si>
  <si>
    <t>SPRINGFIELD(w/ solarium)</t>
  </si>
  <si>
    <t>JUNIPER R</t>
  </si>
  <si>
    <t>JUNIPER M</t>
  </si>
  <si>
    <t>JUNIPER LOFT R</t>
  </si>
  <si>
    <t>JUNIPER LOFT M</t>
  </si>
  <si>
    <t>3-116</t>
  </si>
  <si>
    <t>DV3</t>
  </si>
  <si>
    <t>BIRCHWOOD (50')</t>
  </si>
  <si>
    <t>ELEV C 4 BED LOFT</t>
  </si>
  <si>
    <t>WT4</t>
  </si>
  <si>
    <t>BIRCHWOOD LOFT (50')</t>
  </si>
  <si>
    <t>OAKSIDE (50')</t>
  </si>
  <si>
    <t>ELEV C 2 BED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</si>
</sst>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9.5"/>
      <color rgb="FF000000"/>
      <name val="Calibri"/>
      <family val="2"/>
    </font>
    <font>
      <sz val="9.5"/>
      <name val="Calibri"/>
      <family val="2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7.5"/>
      <name val="Arial"/>
      <family val="2"/>
    </font>
    <font>
      <sz val="7.5"/>
      <color theme="1"/>
      <name val="Aptos Narrow"/>
      <family val="2"/>
      <scheme val="minor"/>
    </font>
    <font>
      <sz val="7.5"/>
      <name val="Calibri"/>
      <family val="2"/>
    </font>
    <font>
      <sz val="7.5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right" vertical="center" wrapText="1"/>
    </xf>
    <xf numFmtId="4" fontId="1" fillId="0" borderId="7" xfId="0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1" fillId="0" borderId="14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0" fillId="0" borderId="1" xfId="0" applyBorder="1"/>
    <xf numFmtId="0" fontId="1" fillId="0" borderId="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right" vertical="center" wrapText="1"/>
    </xf>
    <xf numFmtId="4" fontId="1" fillId="0" borderId="15" xfId="0" applyNumberFormat="1" applyFont="1" applyBorder="1" applyAlignment="1">
      <alignment horizontal="right" vertical="center" wrapText="1"/>
    </xf>
    <xf numFmtId="0" fontId="0" fillId="0" borderId="0" xfId="0" applyBorder="1"/>
    <xf numFmtId="4" fontId="1" fillId="0" borderId="0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8"/>
  <sheetViews>
    <sheetView tabSelected="1" workbookViewId="0">
      <selection activeCell="J8" sqref="J8"/>
    </sheetView>
  </sheetViews>
  <sheetFormatPr defaultRowHeight="15" x14ac:dyDescent="0.25"/>
  <cols>
    <col min="1" max="1" width="13.140625" customWidth="1"/>
    <col min="2" max="2" width="22.5703125" bestFit="1" customWidth="1"/>
    <col min="3" max="3" width="9.28515625" bestFit="1" customWidth="1"/>
    <col min="4" max="4" width="12.7109375" bestFit="1" customWidth="1"/>
    <col min="5" max="5" width="8.85546875" hidden="1" customWidth="1"/>
    <col min="6" max="6" width="12.7109375" customWidth="1"/>
    <col min="7" max="7" width="14" customWidth="1"/>
    <col min="8" max="9" width="14.7109375" customWidth="1"/>
    <col min="10" max="10" width="12.85546875" bestFit="1" customWidth="1"/>
    <col min="11" max="11" width="30.28515625" bestFit="1" customWidth="1"/>
    <col min="12" max="12" width="10.7109375" customWidth="1"/>
    <col min="13" max="13" width="11" customWidth="1"/>
    <col min="16" max="16" width="11.140625" customWidth="1"/>
    <col min="17" max="17" width="11.28515625" customWidth="1"/>
  </cols>
  <sheetData>
    <row r="1" spans="1:17" ht="16.899999999999999" customHeight="1" x14ac:dyDescent="0.25">
      <c r="A1" s="21" t="s">
        <v>0</v>
      </c>
      <c r="B1" s="22"/>
      <c r="C1" s="22"/>
      <c r="D1" s="22"/>
      <c r="E1" s="22"/>
      <c r="F1" s="22"/>
      <c r="G1" s="22"/>
      <c r="H1" s="23"/>
      <c r="I1" s="41"/>
      <c r="J1" s="24" t="s">
        <v>106</v>
      </c>
      <c r="K1" s="22"/>
      <c r="L1" s="22"/>
      <c r="M1" s="22"/>
      <c r="N1" s="22"/>
      <c r="O1" s="22"/>
      <c r="P1" s="22"/>
      <c r="Q1" s="23"/>
    </row>
    <row r="2" spans="1:17" ht="32.25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2" t="s">
        <v>7</v>
      </c>
      <c r="H2" s="2" t="s">
        <v>8</v>
      </c>
      <c r="I2" s="42"/>
      <c r="J2" s="1" t="s">
        <v>1</v>
      </c>
      <c r="K2" s="1" t="s">
        <v>2</v>
      </c>
      <c r="L2" s="1" t="s">
        <v>3</v>
      </c>
      <c r="M2" s="1" t="s">
        <v>4</v>
      </c>
      <c r="N2" s="1" t="s">
        <v>5</v>
      </c>
      <c r="O2" s="1" t="s">
        <v>6</v>
      </c>
      <c r="P2" s="2" t="s">
        <v>7</v>
      </c>
      <c r="Q2" s="2" t="s">
        <v>8</v>
      </c>
    </row>
    <row r="3" spans="1:17" ht="16.7" customHeight="1" x14ac:dyDescent="0.25">
      <c r="A3" s="1" t="s">
        <v>9</v>
      </c>
      <c r="B3" s="1" t="s">
        <v>10</v>
      </c>
      <c r="C3" s="1" t="s">
        <v>11</v>
      </c>
      <c r="D3" s="3">
        <v>18570</v>
      </c>
      <c r="E3" s="3">
        <v>21020</v>
      </c>
      <c r="F3" s="3">
        <v>2450</v>
      </c>
      <c r="G3" s="3">
        <v>23752.6</v>
      </c>
      <c r="H3" s="3">
        <v>26521.1</v>
      </c>
      <c r="I3" s="43"/>
      <c r="J3" s="1" t="s">
        <v>9</v>
      </c>
      <c r="K3" s="1" t="s">
        <v>10</v>
      </c>
      <c r="L3" s="20" t="s">
        <v>14</v>
      </c>
      <c r="M3" s="40"/>
      <c r="N3" s="40"/>
      <c r="O3" s="40"/>
      <c r="P3" s="40"/>
      <c r="Q3" s="40"/>
    </row>
    <row r="4" spans="1:17" ht="16.7" customHeight="1" x14ac:dyDescent="0.25">
      <c r="A4" s="1" t="s">
        <v>12</v>
      </c>
      <c r="B4" s="1" t="s">
        <v>13</v>
      </c>
      <c r="C4" s="1" t="s">
        <v>14</v>
      </c>
      <c r="D4" s="3">
        <v>16885</v>
      </c>
      <c r="E4" s="3">
        <v>18575</v>
      </c>
      <c r="F4" s="3">
        <v>2450</v>
      </c>
      <c r="G4" s="3">
        <v>21848.55</v>
      </c>
      <c r="H4" s="3">
        <v>23758.25</v>
      </c>
      <c r="I4" s="43"/>
      <c r="J4" s="1" t="s">
        <v>9</v>
      </c>
      <c r="K4" s="1" t="s">
        <v>10</v>
      </c>
      <c r="L4" s="20" t="s">
        <v>17</v>
      </c>
      <c r="M4" s="40"/>
      <c r="N4" s="40"/>
      <c r="O4" s="40"/>
      <c r="P4" s="40"/>
      <c r="Q4" s="40"/>
    </row>
    <row r="5" spans="1:17" ht="16.350000000000001" customHeight="1" x14ac:dyDescent="0.25">
      <c r="A5" s="1" t="s">
        <v>15</v>
      </c>
      <c r="B5" s="1" t="s">
        <v>16</v>
      </c>
      <c r="C5" s="1" t="s">
        <v>17</v>
      </c>
      <c r="D5" s="3">
        <v>18755</v>
      </c>
      <c r="E5" s="3">
        <v>21320</v>
      </c>
      <c r="F5" s="3">
        <v>2450</v>
      </c>
      <c r="G5" s="3">
        <v>23961.65</v>
      </c>
      <c r="H5" s="3">
        <v>26860.1</v>
      </c>
      <c r="I5" s="43"/>
      <c r="J5" s="1" t="s">
        <v>9</v>
      </c>
      <c r="K5" s="1" t="s">
        <v>19</v>
      </c>
      <c r="L5" s="20" t="s">
        <v>14</v>
      </c>
      <c r="M5" s="40"/>
      <c r="N5" s="40"/>
      <c r="O5" s="40"/>
      <c r="P5" s="40"/>
      <c r="Q5" s="40"/>
    </row>
    <row r="6" spans="1:17" ht="16.7" customHeight="1" x14ac:dyDescent="0.25">
      <c r="A6" s="1" t="s">
        <v>18</v>
      </c>
      <c r="B6" s="1" t="s">
        <v>19</v>
      </c>
      <c r="C6" s="1" t="s">
        <v>20</v>
      </c>
      <c r="D6" s="3">
        <v>16710</v>
      </c>
      <c r="E6" s="3">
        <v>18650</v>
      </c>
      <c r="F6" s="3">
        <v>2450</v>
      </c>
      <c r="G6" s="3">
        <v>21650.799999999999</v>
      </c>
      <c r="H6" s="3">
        <v>23843</v>
      </c>
      <c r="I6" s="43"/>
      <c r="J6" s="1" t="s">
        <v>9</v>
      </c>
      <c r="K6" s="1" t="s">
        <v>19</v>
      </c>
      <c r="L6" s="20" t="s">
        <v>17</v>
      </c>
      <c r="M6" s="40"/>
      <c r="N6" s="40"/>
      <c r="O6" s="40"/>
      <c r="P6" s="40"/>
      <c r="Q6" s="40"/>
    </row>
    <row r="7" spans="1:17" ht="16.350000000000001" customHeight="1" x14ac:dyDescent="0.25">
      <c r="A7" s="1" t="s">
        <v>21</v>
      </c>
      <c r="B7" s="1" t="s">
        <v>22</v>
      </c>
      <c r="C7" s="1" t="s">
        <v>23</v>
      </c>
      <c r="D7" s="3">
        <v>15665</v>
      </c>
      <c r="E7" s="3">
        <v>16980</v>
      </c>
      <c r="F7" s="3">
        <v>2450</v>
      </c>
      <c r="G7" s="3">
        <v>20469.95</v>
      </c>
      <c r="H7" s="3">
        <v>21955.9</v>
      </c>
      <c r="I7" s="43"/>
      <c r="J7" s="1" t="s">
        <v>9</v>
      </c>
      <c r="K7" s="1" t="s">
        <v>28</v>
      </c>
      <c r="L7" s="20" t="s">
        <v>14</v>
      </c>
      <c r="M7" s="40"/>
      <c r="N7" s="40"/>
      <c r="O7" s="40"/>
      <c r="P7" s="40"/>
      <c r="Q7" s="40"/>
    </row>
    <row r="8" spans="1:17" ht="16.7" customHeight="1" x14ac:dyDescent="0.25">
      <c r="A8" s="1" t="s">
        <v>24</v>
      </c>
      <c r="B8" s="1" t="s">
        <v>25</v>
      </c>
      <c r="C8" s="1" t="s">
        <v>26</v>
      </c>
      <c r="D8" s="3">
        <v>17660</v>
      </c>
      <c r="E8" s="3">
        <v>19380</v>
      </c>
      <c r="F8" s="3">
        <v>2450</v>
      </c>
      <c r="G8" s="3">
        <v>22724.3</v>
      </c>
      <c r="H8" s="3">
        <v>24667.9</v>
      </c>
      <c r="I8" s="43"/>
      <c r="J8" s="1" t="s">
        <v>9</v>
      </c>
      <c r="K8" s="1" t="s">
        <v>28</v>
      </c>
      <c r="L8" s="20" t="s">
        <v>17</v>
      </c>
      <c r="M8" s="40"/>
      <c r="N8" s="40"/>
      <c r="O8" s="40"/>
      <c r="P8" s="40"/>
      <c r="Q8" s="40"/>
    </row>
    <row r="9" spans="1:17" ht="16.7" customHeight="1" x14ac:dyDescent="0.25">
      <c r="A9" s="1" t="s">
        <v>27</v>
      </c>
      <c r="B9" s="1" t="s">
        <v>28</v>
      </c>
      <c r="C9" s="1" t="s">
        <v>29</v>
      </c>
      <c r="D9" s="3">
        <v>12750</v>
      </c>
      <c r="E9" s="3">
        <v>14620</v>
      </c>
      <c r="F9" s="3">
        <v>2450</v>
      </c>
      <c r="G9" s="3">
        <v>17176</v>
      </c>
      <c r="H9" s="3">
        <v>19289.099999999999</v>
      </c>
      <c r="I9" s="43"/>
      <c r="J9" s="1" t="s">
        <v>9</v>
      </c>
      <c r="K9" s="1" t="s">
        <v>40</v>
      </c>
      <c r="L9" s="20" t="s">
        <v>14</v>
      </c>
      <c r="M9" s="40"/>
      <c r="N9" s="40"/>
      <c r="O9" s="40"/>
      <c r="P9" s="40"/>
      <c r="Q9" s="40"/>
    </row>
    <row r="10" spans="1:17" ht="16.350000000000001" customHeight="1" x14ac:dyDescent="0.25">
      <c r="A10" s="1" t="s">
        <v>30</v>
      </c>
      <c r="B10" s="1" t="s">
        <v>31</v>
      </c>
      <c r="C10" s="1" t="s">
        <v>32</v>
      </c>
      <c r="D10" s="3">
        <v>13030</v>
      </c>
      <c r="E10" s="3">
        <v>14560</v>
      </c>
      <c r="F10" s="3">
        <v>2450</v>
      </c>
      <c r="G10" s="3">
        <v>17492.400000000001</v>
      </c>
      <c r="H10" s="3">
        <v>19221.3</v>
      </c>
      <c r="I10" s="43"/>
      <c r="J10" s="1" t="s">
        <v>9</v>
      </c>
      <c r="K10" s="1" t="s">
        <v>40</v>
      </c>
      <c r="L10" s="20" t="s">
        <v>17</v>
      </c>
      <c r="M10" s="40"/>
      <c r="N10" s="40"/>
      <c r="O10" s="40"/>
      <c r="P10" s="40"/>
      <c r="Q10" s="40"/>
    </row>
    <row r="11" spans="1:17" ht="16.7" customHeight="1" x14ac:dyDescent="0.25">
      <c r="A11" s="1" t="s">
        <v>33</v>
      </c>
      <c r="B11" s="1" t="s">
        <v>34</v>
      </c>
      <c r="C11" s="1" t="s">
        <v>35</v>
      </c>
      <c r="D11" s="3">
        <v>13390</v>
      </c>
      <c r="E11" s="3">
        <v>15100</v>
      </c>
      <c r="F11" s="3">
        <v>2450</v>
      </c>
      <c r="G11" s="3">
        <v>17899.2</v>
      </c>
      <c r="H11" s="3">
        <v>19831.5</v>
      </c>
      <c r="I11" s="43"/>
      <c r="J11" s="1" t="s">
        <v>9</v>
      </c>
      <c r="K11" s="1" t="s">
        <v>46</v>
      </c>
      <c r="L11" s="20" t="s">
        <v>14</v>
      </c>
      <c r="M11" s="40"/>
      <c r="N11" s="40"/>
      <c r="O11" s="40"/>
      <c r="P11" s="40"/>
      <c r="Q11" s="40"/>
    </row>
    <row r="12" spans="1:17" ht="16.350000000000001" customHeight="1" x14ac:dyDescent="0.25">
      <c r="A12" s="1" t="s">
        <v>36</v>
      </c>
      <c r="B12" s="1" t="s">
        <v>37</v>
      </c>
      <c r="C12" s="1" t="s">
        <v>38</v>
      </c>
      <c r="D12" s="3">
        <v>12300</v>
      </c>
      <c r="E12" s="3">
        <v>14250</v>
      </c>
      <c r="F12" s="3">
        <v>2450</v>
      </c>
      <c r="G12" s="3">
        <v>16667.5</v>
      </c>
      <c r="H12" s="3">
        <v>18871</v>
      </c>
      <c r="I12" s="43"/>
      <c r="J12" s="1" t="s">
        <v>9</v>
      </c>
      <c r="K12" s="1" t="s">
        <v>46</v>
      </c>
      <c r="L12" s="20" t="s">
        <v>17</v>
      </c>
      <c r="M12" s="40"/>
      <c r="N12" s="40"/>
      <c r="O12" s="40"/>
      <c r="P12" s="40"/>
      <c r="Q12" s="40"/>
    </row>
    <row r="13" spans="1:17" ht="16.7" customHeight="1" x14ac:dyDescent="0.25">
      <c r="A13" s="1" t="s">
        <v>39</v>
      </c>
      <c r="B13" s="1" t="s">
        <v>40</v>
      </c>
      <c r="C13" s="1" t="s">
        <v>41</v>
      </c>
      <c r="D13" s="3">
        <v>12790</v>
      </c>
      <c r="E13" s="3">
        <v>14225</v>
      </c>
      <c r="F13" s="3">
        <v>2450</v>
      </c>
      <c r="G13" s="3">
        <v>17221.2</v>
      </c>
      <c r="H13" s="3">
        <v>18842.75</v>
      </c>
      <c r="I13" s="43"/>
      <c r="J13" s="1" t="s">
        <v>9</v>
      </c>
      <c r="K13" s="1" t="s">
        <v>55</v>
      </c>
      <c r="L13" s="20" t="s">
        <v>14</v>
      </c>
      <c r="M13" s="40"/>
      <c r="N13" s="40"/>
      <c r="O13" s="40"/>
      <c r="P13" s="40"/>
      <c r="Q13" s="40"/>
    </row>
    <row r="14" spans="1:17" ht="16.350000000000001" customHeight="1" x14ac:dyDescent="0.25">
      <c r="A14" s="1" t="s">
        <v>42</v>
      </c>
      <c r="B14" s="1" t="s">
        <v>43</v>
      </c>
      <c r="C14" s="1" t="s">
        <v>44</v>
      </c>
      <c r="D14" s="3">
        <v>12900</v>
      </c>
      <c r="E14" s="3">
        <v>14870</v>
      </c>
      <c r="F14" s="3">
        <v>2450</v>
      </c>
      <c r="G14" s="3">
        <v>17345.5</v>
      </c>
      <c r="H14" s="3">
        <v>19571.599999999999</v>
      </c>
      <c r="I14" s="43"/>
      <c r="J14" s="1" t="s">
        <v>9</v>
      </c>
      <c r="K14" s="1" t="s">
        <v>55</v>
      </c>
      <c r="L14" s="20" t="s">
        <v>17</v>
      </c>
      <c r="M14" s="40"/>
      <c r="N14" s="40"/>
      <c r="O14" s="40"/>
      <c r="P14" s="40"/>
      <c r="Q14" s="40"/>
    </row>
    <row r="15" spans="1:17" ht="17.45" customHeight="1" x14ac:dyDescent="0.25">
      <c r="A15" s="1" t="s">
        <v>45</v>
      </c>
      <c r="B15" s="1" t="s">
        <v>46</v>
      </c>
      <c r="C15" s="1" t="s">
        <v>47</v>
      </c>
      <c r="D15" s="3">
        <v>17480</v>
      </c>
      <c r="E15" s="3">
        <v>19505</v>
      </c>
      <c r="F15" s="3">
        <v>2450</v>
      </c>
      <c r="G15" s="3">
        <v>22520.9</v>
      </c>
      <c r="H15" s="3">
        <v>24809.15</v>
      </c>
      <c r="I15" s="43"/>
      <c r="J15" s="1" t="s">
        <v>9</v>
      </c>
      <c r="K15" s="1" t="s">
        <v>64</v>
      </c>
      <c r="L15" s="20" t="s">
        <v>14</v>
      </c>
      <c r="M15" s="40"/>
      <c r="N15" s="40"/>
      <c r="O15" s="40"/>
      <c r="P15" s="40"/>
      <c r="Q15" s="40"/>
    </row>
    <row r="16" spans="1:17" ht="16.350000000000001" customHeight="1" x14ac:dyDescent="0.25">
      <c r="A16" s="1" t="s">
        <v>48</v>
      </c>
      <c r="B16" s="1" t="s">
        <v>49</v>
      </c>
      <c r="C16" s="1" t="s">
        <v>50</v>
      </c>
      <c r="D16" s="3">
        <v>15340</v>
      </c>
      <c r="E16" s="3">
        <v>16785</v>
      </c>
      <c r="F16" s="3">
        <v>2450</v>
      </c>
      <c r="G16" s="3">
        <v>20102.7</v>
      </c>
      <c r="H16" s="3">
        <v>21735.55</v>
      </c>
      <c r="I16" s="43"/>
      <c r="J16" s="1" t="s">
        <v>9</v>
      </c>
      <c r="K16" s="1" t="s">
        <v>64</v>
      </c>
      <c r="L16" s="20" t="s">
        <v>17</v>
      </c>
      <c r="M16" s="40"/>
      <c r="N16" s="40"/>
      <c r="O16" s="40"/>
      <c r="P16" s="40"/>
      <c r="Q16" s="40"/>
    </row>
    <row r="17" spans="1:17" ht="16.7" customHeight="1" x14ac:dyDescent="0.25">
      <c r="A17" s="1" t="s">
        <v>51</v>
      </c>
      <c r="B17" s="1" t="s">
        <v>52</v>
      </c>
      <c r="C17" s="1" t="s">
        <v>53</v>
      </c>
      <c r="D17" s="3">
        <v>17845</v>
      </c>
      <c r="E17" s="3">
        <v>20025</v>
      </c>
      <c r="F17" s="3">
        <v>2450</v>
      </c>
      <c r="G17" s="3">
        <v>22933.35</v>
      </c>
      <c r="H17" s="3">
        <v>25396.75</v>
      </c>
      <c r="I17" s="43"/>
      <c r="J17" s="1" t="s">
        <v>9</v>
      </c>
      <c r="K17" s="1" t="s">
        <v>73</v>
      </c>
      <c r="L17" s="20" t="s">
        <v>14</v>
      </c>
      <c r="M17" s="40"/>
      <c r="N17" s="40"/>
      <c r="O17" s="40"/>
      <c r="P17" s="40"/>
      <c r="Q17" s="40"/>
    </row>
    <row r="18" spans="1:17" ht="16.350000000000001" customHeight="1" thickBot="1" x14ac:dyDescent="0.3">
      <c r="A18" s="1" t="s">
        <v>54</v>
      </c>
      <c r="B18" s="1" t="s">
        <v>55</v>
      </c>
      <c r="C18" s="1" t="s">
        <v>56</v>
      </c>
      <c r="D18" s="3">
        <v>18050</v>
      </c>
      <c r="E18" s="3">
        <v>20075</v>
      </c>
      <c r="F18" s="3">
        <v>2450</v>
      </c>
      <c r="G18" s="3">
        <v>23165</v>
      </c>
      <c r="H18" s="3">
        <v>25453.25</v>
      </c>
      <c r="I18" s="43"/>
      <c r="J18" s="4" t="s">
        <v>9</v>
      </c>
      <c r="K18" s="4" t="s">
        <v>73</v>
      </c>
      <c r="L18" s="37" t="s">
        <v>17</v>
      </c>
      <c r="M18" s="40"/>
      <c r="N18" s="40"/>
      <c r="O18" s="40"/>
      <c r="P18" s="40"/>
      <c r="Q18" s="40"/>
    </row>
    <row r="19" spans="1:17" ht="16.7" customHeight="1" thickTop="1" x14ac:dyDescent="0.25">
      <c r="A19" s="1" t="s">
        <v>57</v>
      </c>
      <c r="B19" s="1" t="s">
        <v>58</v>
      </c>
      <c r="C19" s="1" t="s">
        <v>59</v>
      </c>
      <c r="D19" s="3">
        <v>15950</v>
      </c>
      <c r="E19" s="3">
        <v>17480</v>
      </c>
      <c r="F19" s="3">
        <v>2450</v>
      </c>
      <c r="G19" s="3">
        <v>20792</v>
      </c>
      <c r="H19" s="3">
        <v>22520.9</v>
      </c>
      <c r="I19" s="43"/>
      <c r="J19" s="6" t="s">
        <v>9</v>
      </c>
      <c r="K19" s="1" t="s">
        <v>82</v>
      </c>
      <c r="L19" s="20" t="s">
        <v>14</v>
      </c>
      <c r="M19" s="40"/>
      <c r="N19" s="40"/>
      <c r="O19" s="40"/>
      <c r="P19" s="40"/>
      <c r="Q19" s="40"/>
    </row>
    <row r="20" spans="1:17" ht="16.7" customHeight="1" x14ac:dyDescent="0.25">
      <c r="A20" s="1" t="s">
        <v>60</v>
      </c>
      <c r="B20" s="1" t="s">
        <v>61</v>
      </c>
      <c r="C20" s="1" t="s">
        <v>62</v>
      </c>
      <c r="D20" s="3">
        <v>18360</v>
      </c>
      <c r="E20" s="3">
        <v>20700</v>
      </c>
      <c r="F20" s="3">
        <v>2450</v>
      </c>
      <c r="G20" s="3">
        <v>23515.3</v>
      </c>
      <c r="H20" s="3">
        <v>26159.5</v>
      </c>
      <c r="I20" s="43"/>
      <c r="J20" s="6" t="s">
        <v>9</v>
      </c>
      <c r="K20" s="1" t="s">
        <v>82</v>
      </c>
      <c r="L20" s="20" t="s">
        <v>17</v>
      </c>
      <c r="M20" s="40"/>
      <c r="N20" s="40"/>
      <c r="O20" s="40"/>
      <c r="P20" s="40"/>
      <c r="Q20" s="40"/>
    </row>
    <row r="21" spans="1:17" ht="16.350000000000001" customHeight="1" x14ac:dyDescent="0.25">
      <c r="A21" s="1" t="s">
        <v>63</v>
      </c>
      <c r="B21" s="1" t="s">
        <v>64</v>
      </c>
      <c r="C21" s="1" t="s">
        <v>65</v>
      </c>
      <c r="D21" s="3">
        <v>19950</v>
      </c>
      <c r="E21" s="3">
        <v>21245</v>
      </c>
      <c r="F21" s="3">
        <v>2450</v>
      </c>
      <c r="G21" s="3">
        <v>25312</v>
      </c>
      <c r="H21" s="3">
        <v>26775.35</v>
      </c>
      <c r="I21" s="43"/>
      <c r="J21" s="6" t="s">
        <v>90</v>
      </c>
      <c r="K21" s="1" t="s">
        <v>91</v>
      </c>
      <c r="L21" s="20" t="s">
        <v>14</v>
      </c>
      <c r="M21" s="40"/>
      <c r="N21" s="40"/>
      <c r="O21" s="40"/>
      <c r="P21" s="40"/>
      <c r="Q21" s="40"/>
    </row>
    <row r="22" spans="1:17" ht="16.7" customHeight="1" thickBot="1" x14ac:dyDescent="0.3">
      <c r="A22" s="1" t="s">
        <v>66</v>
      </c>
      <c r="B22" s="1" t="s">
        <v>67</v>
      </c>
      <c r="C22" s="1" t="s">
        <v>68</v>
      </c>
      <c r="D22" s="3">
        <v>16120</v>
      </c>
      <c r="E22" s="3">
        <v>17550</v>
      </c>
      <c r="F22" s="3">
        <v>2450</v>
      </c>
      <c r="G22" s="3">
        <v>20984.1</v>
      </c>
      <c r="H22" s="3">
        <v>22600</v>
      </c>
      <c r="I22" s="43"/>
      <c r="J22" s="12" t="s">
        <v>90</v>
      </c>
      <c r="K22" s="4" t="s">
        <v>91</v>
      </c>
      <c r="L22" s="37" t="s">
        <v>17</v>
      </c>
      <c r="M22" s="40"/>
      <c r="N22" s="40"/>
      <c r="O22" s="40"/>
      <c r="P22" s="40"/>
      <c r="Q22" s="40"/>
    </row>
    <row r="23" spans="1:17" ht="16.350000000000001" customHeight="1" thickTop="1" x14ac:dyDescent="0.25">
      <c r="A23" s="1" t="s">
        <v>69</v>
      </c>
      <c r="B23" s="1" t="s">
        <v>70</v>
      </c>
      <c r="C23" s="1" t="s">
        <v>71</v>
      </c>
      <c r="D23" s="3">
        <v>19860</v>
      </c>
      <c r="E23" s="3">
        <v>21155</v>
      </c>
      <c r="F23" s="3">
        <v>2450</v>
      </c>
      <c r="G23" s="3">
        <v>25210.3</v>
      </c>
      <c r="H23" s="3">
        <v>26673.65</v>
      </c>
      <c r="I23" s="43"/>
      <c r="J23" s="6" t="s">
        <v>99</v>
      </c>
      <c r="K23" s="1" t="s">
        <v>100</v>
      </c>
      <c r="L23" s="20" t="s">
        <v>17</v>
      </c>
      <c r="M23" s="40"/>
      <c r="N23" s="40"/>
      <c r="O23" s="40"/>
      <c r="P23" s="40"/>
      <c r="Q23" s="40"/>
    </row>
    <row r="24" spans="1:17" ht="16.350000000000001" customHeight="1" x14ac:dyDescent="0.25">
      <c r="A24" s="1" t="s">
        <v>72</v>
      </c>
      <c r="B24" s="1" t="s">
        <v>73</v>
      </c>
      <c r="C24" s="1" t="s">
        <v>74</v>
      </c>
      <c r="D24" s="3">
        <v>18845</v>
      </c>
      <c r="E24" s="3">
        <v>21050</v>
      </c>
      <c r="F24" s="3">
        <v>2450</v>
      </c>
      <c r="G24" s="3">
        <v>24063.35</v>
      </c>
      <c r="H24" s="3">
        <v>26555</v>
      </c>
      <c r="I24" s="43"/>
      <c r="M24" s="40"/>
      <c r="N24" s="40"/>
      <c r="O24" s="40"/>
      <c r="P24" s="40"/>
      <c r="Q24" s="40"/>
    </row>
    <row r="25" spans="1:17" ht="16.7" customHeight="1" x14ac:dyDescent="0.25">
      <c r="A25" s="1" t="s">
        <v>75</v>
      </c>
      <c r="B25" s="1" t="s">
        <v>76</v>
      </c>
      <c r="C25" s="1" t="s">
        <v>77</v>
      </c>
      <c r="D25" s="3">
        <v>16500</v>
      </c>
      <c r="E25" s="3">
        <v>17890</v>
      </c>
      <c r="F25" s="3">
        <v>2450</v>
      </c>
      <c r="G25" s="3">
        <v>21413.5</v>
      </c>
      <c r="H25" s="3">
        <v>22984.2</v>
      </c>
      <c r="I25" s="43"/>
      <c r="J25" s="26" t="s">
        <v>107</v>
      </c>
      <c r="K25" s="26" t="s">
        <v>108</v>
      </c>
      <c r="L25" s="38" t="s">
        <v>109</v>
      </c>
      <c r="M25" s="27"/>
      <c r="N25" s="28">
        <f>(M25)*0.13</f>
        <v>0</v>
      </c>
      <c r="O25" s="28">
        <f t="shared" ref="O25:O71" si="0">M25+N25</f>
        <v>0</v>
      </c>
      <c r="P25" s="40"/>
      <c r="Q25" s="40"/>
    </row>
    <row r="26" spans="1:17" ht="17.100000000000001" customHeight="1" thickBot="1" x14ac:dyDescent="0.3">
      <c r="A26" s="4" t="s">
        <v>78</v>
      </c>
      <c r="B26" s="4" t="s">
        <v>79</v>
      </c>
      <c r="C26" s="4" t="s">
        <v>80</v>
      </c>
      <c r="D26" s="5">
        <v>18685</v>
      </c>
      <c r="E26" s="5">
        <v>20950</v>
      </c>
      <c r="F26" s="5">
        <v>2450</v>
      </c>
      <c r="G26" s="5">
        <v>23882.55</v>
      </c>
      <c r="H26" s="5">
        <v>26442</v>
      </c>
      <c r="I26" s="43"/>
      <c r="J26" s="26" t="s">
        <v>107</v>
      </c>
      <c r="K26" s="26" t="s">
        <v>108</v>
      </c>
      <c r="L26" s="38" t="s">
        <v>110</v>
      </c>
      <c r="M26" s="27"/>
      <c r="N26" s="28">
        <f t="shared" ref="N26:N71" si="1">(M26)*0.13</f>
        <v>0</v>
      </c>
      <c r="O26" s="28">
        <f t="shared" si="0"/>
        <v>0</v>
      </c>
      <c r="P26" s="40"/>
      <c r="Q26" s="40"/>
    </row>
    <row r="27" spans="1:17" ht="15.75" thickTop="1" x14ac:dyDescent="0.25">
      <c r="I27" s="44"/>
      <c r="J27" s="26" t="s">
        <v>107</v>
      </c>
      <c r="K27" s="26" t="s">
        <v>111</v>
      </c>
      <c r="L27" s="38" t="s">
        <v>109</v>
      </c>
      <c r="M27" s="27"/>
      <c r="N27" s="28">
        <f t="shared" si="1"/>
        <v>0</v>
      </c>
      <c r="O27" s="28">
        <f t="shared" si="0"/>
        <v>0</v>
      </c>
      <c r="P27" s="40"/>
      <c r="Q27" s="40"/>
    </row>
    <row r="28" spans="1:17" x14ac:dyDescent="0.25">
      <c r="A28" s="6" t="s">
        <v>9</v>
      </c>
      <c r="B28" s="1" t="s">
        <v>82</v>
      </c>
      <c r="C28" s="1" t="s">
        <v>11</v>
      </c>
      <c r="D28" s="3">
        <v>17900</v>
      </c>
      <c r="E28" s="3">
        <v>19450</v>
      </c>
      <c r="F28" s="3">
        <v>2450</v>
      </c>
      <c r="G28" s="3">
        <v>22995.5</v>
      </c>
      <c r="H28" s="7">
        <v>24747</v>
      </c>
      <c r="I28" s="45"/>
      <c r="J28" s="29" t="s">
        <v>107</v>
      </c>
      <c r="K28" s="30" t="s">
        <v>111</v>
      </c>
      <c r="L28" s="31" t="s">
        <v>110</v>
      </c>
      <c r="M28" s="27"/>
      <c r="N28" s="28">
        <f t="shared" si="1"/>
        <v>0</v>
      </c>
      <c r="O28" s="28">
        <f t="shared" si="0"/>
        <v>0</v>
      </c>
      <c r="P28" s="40"/>
      <c r="Q28" s="40"/>
    </row>
    <row r="29" spans="1:17" x14ac:dyDescent="0.25">
      <c r="A29" s="6" t="s">
        <v>9</v>
      </c>
      <c r="B29" s="1" t="s">
        <v>82</v>
      </c>
      <c r="C29" s="1" t="s">
        <v>14</v>
      </c>
      <c r="D29" s="3">
        <v>16435</v>
      </c>
      <c r="E29" s="3">
        <v>17975</v>
      </c>
      <c r="F29" s="3">
        <v>2450</v>
      </c>
      <c r="G29" s="3">
        <v>21340.05</v>
      </c>
      <c r="H29" s="7">
        <v>23080.25</v>
      </c>
      <c r="I29" s="45"/>
      <c r="J29" s="26" t="s">
        <v>107</v>
      </c>
      <c r="K29" s="26" t="s">
        <v>112</v>
      </c>
      <c r="L29" s="38" t="s">
        <v>109</v>
      </c>
      <c r="M29" s="27"/>
      <c r="N29" s="28">
        <f t="shared" si="1"/>
        <v>0</v>
      </c>
      <c r="O29" s="28">
        <f t="shared" si="0"/>
        <v>0</v>
      </c>
      <c r="P29" s="40"/>
      <c r="Q29" s="40"/>
    </row>
    <row r="30" spans="1:17" x14ac:dyDescent="0.25">
      <c r="A30" s="6" t="s">
        <v>9</v>
      </c>
      <c r="B30" s="1" t="s">
        <v>82</v>
      </c>
      <c r="C30" s="1" t="s">
        <v>17</v>
      </c>
      <c r="D30" s="3">
        <v>17680</v>
      </c>
      <c r="E30" s="3">
        <v>19180</v>
      </c>
      <c r="F30" s="3">
        <v>2450</v>
      </c>
      <c r="G30" s="3">
        <v>22746.9</v>
      </c>
      <c r="H30" s="7">
        <v>24441.9</v>
      </c>
      <c r="I30" s="45"/>
      <c r="J30" s="26" t="s">
        <v>107</v>
      </c>
      <c r="K30" s="26" t="s">
        <v>112</v>
      </c>
      <c r="L30" s="38" t="s">
        <v>110</v>
      </c>
      <c r="M30" s="27"/>
      <c r="N30" s="28">
        <f t="shared" si="1"/>
        <v>0</v>
      </c>
      <c r="O30" s="28">
        <f t="shared" si="0"/>
        <v>0</v>
      </c>
      <c r="P30" s="40"/>
      <c r="Q30" s="40"/>
    </row>
    <row r="31" spans="1:17" x14ac:dyDescent="0.25">
      <c r="I31" s="44"/>
      <c r="J31" s="26" t="s">
        <v>107</v>
      </c>
      <c r="K31" s="26" t="s">
        <v>113</v>
      </c>
      <c r="L31" s="38" t="s">
        <v>109</v>
      </c>
      <c r="M31" s="27"/>
      <c r="N31" s="28">
        <f t="shared" si="1"/>
        <v>0</v>
      </c>
      <c r="O31" s="28">
        <f t="shared" si="0"/>
        <v>0</v>
      </c>
      <c r="P31" s="40"/>
      <c r="Q31" s="40"/>
    </row>
    <row r="32" spans="1:17" ht="15.75" thickBot="1" x14ac:dyDescent="0.3">
      <c r="I32" s="44"/>
      <c r="J32" s="26" t="s">
        <v>107</v>
      </c>
      <c r="K32" s="26" t="s">
        <v>113</v>
      </c>
      <c r="L32" s="38" t="s">
        <v>110</v>
      </c>
      <c r="M32" s="27"/>
      <c r="N32" s="28">
        <f t="shared" si="1"/>
        <v>0</v>
      </c>
      <c r="O32" s="28">
        <f t="shared" si="0"/>
        <v>0</v>
      </c>
      <c r="P32" s="40"/>
      <c r="Q32" s="40"/>
    </row>
    <row r="33" spans="1:17" ht="15.75" thickTop="1" x14ac:dyDescent="0.25">
      <c r="A33" s="8" t="s">
        <v>90</v>
      </c>
      <c r="B33" s="9" t="s">
        <v>91</v>
      </c>
      <c r="C33" s="9" t="s">
        <v>11</v>
      </c>
      <c r="D33" s="10">
        <v>16970</v>
      </c>
      <c r="E33" s="10">
        <v>18695</v>
      </c>
      <c r="F33" s="10">
        <v>2450</v>
      </c>
      <c r="G33" s="10">
        <v>21944.6</v>
      </c>
      <c r="H33" s="11">
        <v>23893.85</v>
      </c>
      <c r="I33" s="45"/>
      <c r="J33" s="26" t="s">
        <v>107</v>
      </c>
      <c r="K33" s="26" t="s">
        <v>114</v>
      </c>
      <c r="L33" s="38" t="s">
        <v>109</v>
      </c>
      <c r="M33" s="27"/>
      <c r="N33" s="28">
        <f t="shared" si="1"/>
        <v>0</v>
      </c>
      <c r="O33" s="28">
        <f t="shared" si="0"/>
        <v>0</v>
      </c>
      <c r="P33" s="40"/>
      <c r="Q33" s="40"/>
    </row>
    <row r="34" spans="1:17" x14ac:dyDescent="0.25">
      <c r="A34" s="6" t="s">
        <v>90</v>
      </c>
      <c r="B34" s="1" t="s">
        <v>91</v>
      </c>
      <c r="C34" s="1" t="s">
        <v>14</v>
      </c>
      <c r="D34" s="3">
        <v>15375</v>
      </c>
      <c r="E34" s="3">
        <v>16960</v>
      </c>
      <c r="F34" s="3">
        <v>2450</v>
      </c>
      <c r="G34" s="3">
        <v>20142.25</v>
      </c>
      <c r="H34" s="7">
        <v>21933.3</v>
      </c>
      <c r="I34" s="45"/>
      <c r="J34" s="26" t="s">
        <v>107</v>
      </c>
      <c r="K34" s="26" t="s">
        <v>114</v>
      </c>
      <c r="L34" s="38" t="s">
        <v>110</v>
      </c>
      <c r="M34" s="27"/>
      <c r="N34" s="28">
        <f t="shared" si="1"/>
        <v>0</v>
      </c>
      <c r="O34" s="28">
        <f t="shared" si="0"/>
        <v>0</v>
      </c>
      <c r="P34" s="40"/>
      <c r="Q34" s="40"/>
    </row>
    <row r="35" spans="1:17" ht="15.75" thickBot="1" x14ac:dyDescent="0.3">
      <c r="A35" s="12" t="s">
        <v>90</v>
      </c>
      <c r="B35" s="4" t="s">
        <v>91</v>
      </c>
      <c r="C35" s="4" t="s">
        <v>17</v>
      </c>
      <c r="D35" s="5">
        <v>17845</v>
      </c>
      <c r="E35" s="5">
        <v>20150</v>
      </c>
      <c r="F35" s="5">
        <v>2450</v>
      </c>
      <c r="G35" s="5">
        <v>22933.35</v>
      </c>
      <c r="H35" s="13">
        <v>25538</v>
      </c>
      <c r="I35" s="45"/>
      <c r="J35" s="26" t="s">
        <v>107</v>
      </c>
      <c r="K35" s="26" t="s">
        <v>115</v>
      </c>
      <c r="L35" s="38" t="s">
        <v>109</v>
      </c>
      <c r="M35" s="27"/>
      <c r="N35" s="28">
        <f t="shared" si="1"/>
        <v>0</v>
      </c>
      <c r="O35" s="28">
        <f t="shared" si="0"/>
        <v>0</v>
      </c>
      <c r="P35" s="40"/>
      <c r="Q35" s="40"/>
    </row>
    <row r="36" spans="1:17" ht="15.75" thickTop="1" x14ac:dyDescent="0.25">
      <c r="I36" s="44"/>
      <c r="J36" s="26" t="s">
        <v>107</v>
      </c>
      <c r="K36" s="26" t="s">
        <v>115</v>
      </c>
      <c r="L36" s="38" t="s">
        <v>110</v>
      </c>
      <c r="M36" s="27"/>
      <c r="N36" s="28">
        <f t="shared" si="1"/>
        <v>0</v>
      </c>
      <c r="O36" s="28">
        <f t="shared" si="0"/>
        <v>0</v>
      </c>
      <c r="P36" s="40"/>
      <c r="Q36" s="40"/>
    </row>
    <row r="37" spans="1:17" ht="15.75" thickBot="1" x14ac:dyDescent="0.3">
      <c r="I37" s="44"/>
      <c r="J37" s="26" t="s">
        <v>107</v>
      </c>
      <c r="K37" s="26" t="s">
        <v>116</v>
      </c>
      <c r="L37" s="38" t="s">
        <v>109</v>
      </c>
      <c r="M37" s="27"/>
      <c r="N37" s="28">
        <f t="shared" si="1"/>
        <v>0</v>
      </c>
      <c r="O37" s="28">
        <f t="shared" si="0"/>
        <v>0</v>
      </c>
      <c r="P37" s="40"/>
      <c r="Q37" s="40"/>
    </row>
    <row r="38" spans="1:17" ht="15.75" thickTop="1" x14ac:dyDescent="0.25">
      <c r="A38" s="8" t="s">
        <v>99</v>
      </c>
      <c r="B38" s="9" t="s">
        <v>100</v>
      </c>
      <c r="C38" s="9" t="s">
        <v>11</v>
      </c>
      <c r="D38" s="14">
        <v>13525</v>
      </c>
      <c r="E38" s="15">
        <v>14990</v>
      </c>
      <c r="F38" s="16">
        <v>2450</v>
      </c>
      <c r="G38" s="10">
        <v>18051.75</v>
      </c>
      <c r="H38" s="11">
        <v>19707.2</v>
      </c>
      <c r="I38" s="45"/>
      <c r="J38" s="26" t="s">
        <v>107</v>
      </c>
      <c r="K38" s="26" t="s">
        <v>116</v>
      </c>
      <c r="L38" s="38" t="s">
        <v>110</v>
      </c>
      <c r="M38" s="27"/>
      <c r="N38" s="28">
        <f t="shared" si="1"/>
        <v>0</v>
      </c>
      <c r="O38" s="28">
        <f t="shared" si="0"/>
        <v>0</v>
      </c>
      <c r="P38" s="40"/>
      <c r="Q38" s="40"/>
    </row>
    <row r="39" spans="1:17" x14ac:dyDescent="0.25">
      <c r="A39" s="6" t="s">
        <v>99</v>
      </c>
      <c r="B39" s="1" t="s">
        <v>100</v>
      </c>
      <c r="C39" s="1" t="s">
        <v>17</v>
      </c>
      <c r="D39" s="17">
        <v>12810</v>
      </c>
      <c r="E39" s="18">
        <v>14290</v>
      </c>
      <c r="F39" s="19">
        <v>2450</v>
      </c>
      <c r="G39" s="3">
        <v>17243.8</v>
      </c>
      <c r="H39" s="7">
        <v>18916.2</v>
      </c>
      <c r="I39" s="45"/>
      <c r="J39" s="26" t="s">
        <v>107</v>
      </c>
      <c r="K39" s="26" t="s">
        <v>117</v>
      </c>
      <c r="L39" s="38" t="s">
        <v>109</v>
      </c>
      <c r="M39" s="27"/>
      <c r="N39" s="28">
        <f t="shared" si="1"/>
        <v>0</v>
      </c>
      <c r="O39" s="28">
        <f t="shared" si="0"/>
        <v>0</v>
      </c>
      <c r="P39" s="40"/>
      <c r="Q39" s="40"/>
    </row>
    <row r="40" spans="1:17" x14ac:dyDescent="0.25">
      <c r="I40" s="44"/>
      <c r="J40" s="26" t="s">
        <v>107</v>
      </c>
      <c r="K40" s="26" t="s">
        <v>117</v>
      </c>
      <c r="L40" s="38" t="s">
        <v>110</v>
      </c>
      <c r="M40" s="27"/>
      <c r="N40" s="28">
        <f t="shared" si="1"/>
        <v>0</v>
      </c>
      <c r="O40" s="28">
        <f t="shared" si="0"/>
        <v>0</v>
      </c>
      <c r="P40" s="40"/>
      <c r="Q40" s="40"/>
    </row>
    <row r="41" spans="1:17" x14ac:dyDescent="0.25">
      <c r="J41" s="26" t="s">
        <v>107</v>
      </c>
      <c r="K41" s="26" t="s">
        <v>118</v>
      </c>
      <c r="L41" s="38" t="s">
        <v>109</v>
      </c>
      <c r="M41" s="27"/>
      <c r="N41" s="28">
        <f t="shared" si="1"/>
        <v>0</v>
      </c>
      <c r="O41" s="28">
        <f t="shared" si="0"/>
        <v>0</v>
      </c>
      <c r="P41" s="40"/>
      <c r="Q41" s="40"/>
    </row>
    <row r="42" spans="1:17" x14ac:dyDescent="0.25">
      <c r="J42" s="26" t="s">
        <v>107</v>
      </c>
      <c r="K42" s="26" t="s">
        <v>118</v>
      </c>
      <c r="L42" s="38" t="s">
        <v>110</v>
      </c>
      <c r="M42" s="27"/>
      <c r="N42" s="28">
        <f t="shared" si="1"/>
        <v>0</v>
      </c>
      <c r="O42" s="28">
        <f t="shared" si="0"/>
        <v>0</v>
      </c>
      <c r="P42" s="40"/>
      <c r="Q42" s="40"/>
    </row>
    <row r="43" spans="1:17" x14ac:dyDescent="0.25">
      <c r="J43" s="26" t="s">
        <v>107</v>
      </c>
      <c r="K43" s="26" t="s">
        <v>119</v>
      </c>
      <c r="L43" s="38" t="s">
        <v>109</v>
      </c>
      <c r="M43" s="27"/>
      <c r="N43" s="28">
        <f t="shared" si="1"/>
        <v>0</v>
      </c>
      <c r="O43" s="28">
        <f t="shared" si="0"/>
        <v>0</v>
      </c>
      <c r="P43" s="40"/>
      <c r="Q43" s="40"/>
    </row>
    <row r="44" spans="1:17" x14ac:dyDescent="0.25">
      <c r="J44" s="26" t="s">
        <v>107</v>
      </c>
      <c r="K44" s="26" t="s">
        <v>119</v>
      </c>
      <c r="L44" s="38" t="s">
        <v>110</v>
      </c>
      <c r="M44" s="27"/>
      <c r="N44" s="28">
        <f t="shared" si="1"/>
        <v>0</v>
      </c>
      <c r="O44" s="28">
        <f t="shared" si="0"/>
        <v>0</v>
      </c>
      <c r="P44" s="40"/>
      <c r="Q44" s="40"/>
    </row>
    <row r="45" spans="1:17" x14ac:dyDescent="0.25">
      <c r="J45" s="26" t="s">
        <v>107</v>
      </c>
      <c r="K45" s="26" t="s">
        <v>120</v>
      </c>
      <c r="L45" s="38" t="s">
        <v>109</v>
      </c>
      <c r="M45" s="27"/>
      <c r="N45" s="28">
        <f t="shared" si="1"/>
        <v>0</v>
      </c>
      <c r="O45" s="28">
        <f t="shared" si="0"/>
        <v>0</v>
      </c>
      <c r="P45" s="40"/>
      <c r="Q45" s="40"/>
    </row>
    <row r="46" spans="1:17" x14ac:dyDescent="0.25">
      <c r="J46" s="26" t="s">
        <v>107</v>
      </c>
      <c r="K46" s="26" t="s">
        <v>120</v>
      </c>
      <c r="L46" s="38" t="s">
        <v>110</v>
      </c>
      <c r="M46" s="27"/>
      <c r="N46" s="28">
        <f t="shared" si="1"/>
        <v>0</v>
      </c>
      <c r="O46" s="28">
        <f t="shared" si="0"/>
        <v>0</v>
      </c>
      <c r="P46" s="40"/>
      <c r="Q46" s="40"/>
    </row>
    <row r="47" spans="1:17" x14ac:dyDescent="0.25">
      <c r="J47" s="26" t="s">
        <v>107</v>
      </c>
      <c r="K47" s="26" t="s">
        <v>121</v>
      </c>
      <c r="L47" s="38" t="s">
        <v>109</v>
      </c>
      <c r="M47" s="27"/>
      <c r="N47" s="28">
        <f t="shared" si="1"/>
        <v>0</v>
      </c>
      <c r="O47" s="28">
        <f t="shared" si="0"/>
        <v>0</v>
      </c>
      <c r="P47" s="40"/>
      <c r="Q47" s="40"/>
    </row>
    <row r="48" spans="1:17" x14ac:dyDescent="0.25">
      <c r="J48" s="26" t="s">
        <v>107</v>
      </c>
      <c r="K48" s="26" t="s">
        <v>121</v>
      </c>
      <c r="L48" s="38" t="s">
        <v>110</v>
      </c>
      <c r="M48" s="27"/>
      <c r="N48" s="28">
        <f t="shared" si="1"/>
        <v>0</v>
      </c>
      <c r="O48" s="28">
        <f t="shared" si="0"/>
        <v>0</v>
      </c>
      <c r="P48" s="40"/>
      <c r="Q48" s="40"/>
    </row>
    <row r="49" spans="10:17" x14ac:dyDescent="0.25">
      <c r="J49" s="26" t="s">
        <v>107</v>
      </c>
      <c r="K49" s="26" t="s">
        <v>122</v>
      </c>
      <c r="L49" s="38" t="s">
        <v>109</v>
      </c>
      <c r="M49" s="27"/>
      <c r="N49" s="28">
        <f t="shared" si="1"/>
        <v>0</v>
      </c>
      <c r="O49" s="28">
        <f t="shared" si="0"/>
        <v>0</v>
      </c>
      <c r="P49" s="40"/>
      <c r="Q49" s="40"/>
    </row>
    <row r="50" spans="10:17" x14ac:dyDescent="0.25">
      <c r="J50" s="26" t="s">
        <v>107</v>
      </c>
      <c r="K50" s="26" t="s">
        <v>122</v>
      </c>
      <c r="L50" s="38" t="s">
        <v>110</v>
      </c>
      <c r="M50" s="27"/>
      <c r="N50" s="28">
        <f t="shared" si="1"/>
        <v>0</v>
      </c>
      <c r="O50" s="28">
        <f t="shared" si="0"/>
        <v>0</v>
      </c>
      <c r="P50" s="40"/>
      <c r="Q50" s="40"/>
    </row>
    <row r="51" spans="10:17" x14ac:dyDescent="0.25">
      <c r="J51" s="26" t="s">
        <v>107</v>
      </c>
      <c r="K51" s="26" t="s">
        <v>123</v>
      </c>
      <c r="L51" s="38" t="s">
        <v>109</v>
      </c>
      <c r="M51" s="27"/>
      <c r="N51" s="28">
        <f t="shared" si="1"/>
        <v>0</v>
      </c>
      <c r="O51" s="28">
        <f t="shared" si="0"/>
        <v>0</v>
      </c>
      <c r="P51" s="40"/>
      <c r="Q51" s="40"/>
    </row>
    <row r="52" spans="10:17" x14ac:dyDescent="0.25">
      <c r="J52" s="26" t="s">
        <v>107</v>
      </c>
      <c r="K52" s="26" t="s">
        <v>123</v>
      </c>
      <c r="L52" s="38" t="s">
        <v>110</v>
      </c>
      <c r="M52" s="27"/>
      <c r="N52" s="28">
        <f t="shared" si="1"/>
        <v>0</v>
      </c>
      <c r="O52" s="28">
        <f t="shared" si="0"/>
        <v>0</v>
      </c>
      <c r="P52" s="40"/>
      <c r="Q52" s="40"/>
    </row>
    <row r="53" spans="10:17" x14ac:dyDescent="0.25">
      <c r="J53" s="26" t="s">
        <v>107</v>
      </c>
      <c r="K53" s="26" t="s">
        <v>124</v>
      </c>
      <c r="L53" s="38" t="s">
        <v>110</v>
      </c>
      <c r="M53" s="27"/>
      <c r="N53" s="28">
        <f t="shared" si="1"/>
        <v>0</v>
      </c>
      <c r="O53" s="28">
        <f t="shared" si="0"/>
        <v>0</v>
      </c>
      <c r="P53" s="40"/>
      <c r="Q53" s="40"/>
    </row>
    <row r="54" spans="10:17" x14ac:dyDescent="0.25">
      <c r="J54" s="26" t="s">
        <v>107</v>
      </c>
      <c r="K54" s="26" t="s">
        <v>124</v>
      </c>
      <c r="L54" s="38" t="s">
        <v>109</v>
      </c>
      <c r="M54" s="27"/>
      <c r="N54" s="28">
        <f t="shared" si="1"/>
        <v>0</v>
      </c>
      <c r="O54" s="28">
        <f t="shared" si="0"/>
        <v>0</v>
      </c>
      <c r="P54" s="40"/>
      <c r="Q54" s="40"/>
    </row>
    <row r="55" spans="10:17" x14ac:dyDescent="0.25">
      <c r="J55" s="26" t="s">
        <v>107</v>
      </c>
      <c r="K55" s="26" t="s">
        <v>125</v>
      </c>
      <c r="L55" s="38" t="s">
        <v>109</v>
      </c>
      <c r="M55" s="27"/>
      <c r="N55" s="28">
        <f t="shared" si="1"/>
        <v>0</v>
      </c>
      <c r="O55" s="28">
        <f t="shared" si="0"/>
        <v>0</v>
      </c>
      <c r="P55" s="40"/>
      <c r="Q55" s="40"/>
    </row>
    <row r="56" spans="10:17" x14ac:dyDescent="0.25">
      <c r="J56" s="26" t="s">
        <v>107</v>
      </c>
      <c r="K56" s="26" t="s">
        <v>125</v>
      </c>
      <c r="L56" s="38" t="s">
        <v>110</v>
      </c>
      <c r="M56" s="27"/>
      <c r="N56" s="28">
        <f t="shared" si="1"/>
        <v>0</v>
      </c>
      <c r="O56" s="28">
        <f t="shared" si="0"/>
        <v>0</v>
      </c>
      <c r="P56" s="40"/>
      <c r="Q56" s="40"/>
    </row>
    <row r="57" spans="10:17" x14ac:dyDescent="0.25">
      <c r="J57" s="26" t="s">
        <v>107</v>
      </c>
      <c r="K57" s="26" t="s">
        <v>126</v>
      </c>
      <c r="L57" s="38" t="s">
        <v>109</v>
      </c>
      <c r="M57" s="27"/>
      <c r="N57" s="28">
        <f t="shared" si="1"/>
        <v>0</v>
      </c>
      <c r="O57" s="28">
        <f t="shared" si="0"/>
        <v>0</v>
      </c>
      <c r="P57" s="40"/>
      <c r="Q57" s="40"/>
    </row>
    <row r="58" spans="10:17" x14ac:dyDescent="0.25">
      <c r="J58" s="26" t="s">
        <v>107</v>
      </c>
      <c r="K58" s="26" t="s">
        <v>126</v>
      </c>
      <c r="L58" s="38" t="s">
        <v>110</v>
      </c>
      <c r="M58" s="27"/>
      <c r="N58" s="28">
        <f t="shared" si="1"/>
        <v>0</v>
      </c>
      <c r="O58" s="28">
        <f t="shared" si="0"/>
        <v>0</v>
      </c>
      <c r="P58" s="40"/>
      <c r="Q58" s="40"/>
    </row>
    <row r="59" spans="10:17" x14ac:dyDescent="0.25">
      <c r="J59" s="26" t="s">
        <v>107</v>
      </c>
      <c r="K59" s="26" t="s">
        <v>127</v>
      </c>
      <c r="L59" s="38" t="s">
        <v>109</v>
      </c>
      <c r="M59" s="27"/>
      <c r="N59" s="28">
        <f t="shared" si="1"/>
        <v>0</v>
      </c>
      <c r="O59" s="28">
        <f t="shared" si="0"/>
        <v>0</v>
      </c>
      <c r="P59" s="40"/>
      <c r="Q59" s="40"/>
    </row>
    <row r="60" spans="10:17" x14ac:dyDescent="0.25">
      <c r="J60" s="26" t="s">
        <v>107</v>
      </c>
      <c r="K60" s="26" t="s">
        <v>127</v>
      </c>
      <c r="L60" s="38" t="s">
        <v>110</v>
      </c>
      <c r="M60" s="27"/>
      <c r="N60" s="28">
        <f t="shared" si="1"/>
        <v>0</v>
      </c>
      <c r="O60" s="28">
        <f t="shared" si="0"/>
        <v>0</v>
      </c>
      <c r="P60" s="40"/>
      <c r="Q60" s="40"/>
    </row>
    <row r="61" spans="10:17" x14ac:dyDescent="0.25">
      <c r="J61" s="26" t="s">
        <v>107</v>
      </c>
      <c r="K61" s="26" t="s">
        <v>128</v>
      </c>
      <c r="L61" s="38" t="s">
        <v>109</v>
      </c>
      <c r="M61" s="27"/>
      <c r="N61" s="28">
        <f t="shared" si="1"/>
        <v>0</v>
      </c>
      <c r="O61" s="28">
        <f t="shared" si="0"/>
        <v>0</v>
      </c>
      <c r="P61" s="40"/>
      <c r="Q61" s="40"/>
    </row>
    <row r="62" spans="10:17" x14ac:dyDescent="0.25">
      <c r="J62" s="26" t="s">
        <v>107</v>
      </c>
      <c r="K62" s="26" t="s">
        <v>128</v>
      </c>
      <c r="L62" s="38" t="s">
        <v>110</v>
      </c>
      <c r="M62" s="27"/>
      <c r="N62" s="28">
        <f t="shared" si="1"/>
        <v>0</v>
      </c>
      <c r="O62" s="28">
        <f t="shared" si="0"/>
        <v>0</v>
      </c>
      <c r="P62" s="40"/>
      <c r="Q62" s="40"/>
    </row>
    <row r="63" spans="10:17" x14ac:dyDescent="0.25">
      <c r="J63" s="32" t="s">
        <v>129</v>
      </c>
      <c r="K63" s="32" t="s">
        <v>130</v>
      </c>
      <c r="L63" s="33" t="s">
        <v>110</v>
      </c>
      <c r="M63" s="35"/>
      <c r="N63" s="36">
        <f t="shared" si="1"/>
        <v>0</v>
      </c>
      <c r="O63" s="36">
        <f t="shared" si="0"/>
        <v>0</v>
      </c>
      <c r="P63" s="40"/>
      <c r="Q63" s="40"/>
    </row>
    <row r="64" spans="10:17" x14ac:dyDescent="0.25">
      <c r="J64" s="34" t="s">
        <v>131</v>
      </c>
      <c r="K64" s="34" t="s">
        <v>134</v>
      </c>
      <c r="L64" s="39" t="s">
        <v>109</v>
      </c>
      <c r="M64" s="35"/>
      <c r="N64" s="36">
        <f t="shared" si="1"/>
        <v>0</v>
      </c>
      <c r="O64" s="36">
        <f t="shared" si="0"/>
        <v>0</v>
      </c>
      <c r="P64" s="40"/>
      <c r="Q64" s="40"/>
    </row>
    <row r="65" spans="10:17" x14ac:dyDescent="0.25">
      <c r="J65" s="34" t="s">
        <v>131</v>
      </c>
      <c r="K65" s="34" t="s">
        <v>135</v>
      </c>
      <c r="L65" s="39" t="s">
        <v>110</v>
      </c>
      <c r="M65" s="35"/>
      <c r="N65" s="36">
        <f t="shared" si="1"/>
        <v>0</v>
      </c>
      <c r="O65" s="36">
        <f t="shared" si="0"/>
        <v>0</v>
      </c>
      <c r="P65" s="40"/>
      <c r="Q65" s="40"/>
    </row>
    <row r="66" spans="10:17" x14ac:dyDescent="0.25">
      <c r="J66" s="34" t="s">
        <v>131</v>
      </c>
      <c r="K66" s="34" t="s">
        <v>136</v>
      </c>
      <c r="L66" s="39" t="s">
        <v>109</v>
      </c>
      <c r="M66" s="35"/>
      <c r="N66" s="36">
        <f t="shared" si="1"/>
        <v>0</v>
      </c>
      <c r="O66" s="36">
        <f t="shared" si="0"/>
        <v>0</v>
      </c>
      <c r="P66" s="40"/>
      <c r="Q66" s="40"/>
    </row>
    <row r="67" spans="10:17" x14ac:dyDescent="0.25">
      <c r="J67" s="34" t="s">
        <v>131</v>
      </c>
      <c r="K67" s="34" t="s">
        <v>137</v>
      </c>
      <c r="L67" s="39" t="s">
        <v>110</v>
      </c>
      <c r="M67" s="35"/>
      <c r="N67" s="36">
        <f t="shared" si="1"/>
        <v>0</v>
      </c>
      <c r="O67" s="36">
        <f t="shared" si="0"/>
        <v>0</v>
      </c>
      <c r="P67" s="40"/>
      <c r="Q67" s="40"/>
    </row>
    <row r="68" spans="10:17" x14ac:dyDescent="0.25">
      <c r="J68" s="34" t="s">
        <v>131</v>
      </c>
      <c r="K68" s="34" t="s">
        <v>132</v>
      </c>
      <c r="L68" s="39" t="s">
        <v>109</v>
      </c>
      <c r="M68" s="35"/>
      <c r="N68" s="36">
        <f t="shared" si="1"/>
        <v>0</v>
      </c>
      <c r="O68" s="36">
        <f t="shared" si="0"/>
        <v>0</v>
      </c>
      <c r="P68" s="40"/>
      <c r="Q68" s="40"/>
    </row>
    <row r="69" spans="10:17" x14ac:dyDescent="0.25">
      <c r="J69" s="34" t="s">
        <v>131</v>
      </c>
      <c r="K69" s="34" t="s">
        <v>132</v>
      </c>
      <c r="L69" s="39" t="s">
        <v>110</v>
      </c>
      <c r="M69" s="35"/>
      <c r="N69" s="36">
        <f t="shared" si="1"/>
        <v>0</v>
      </c>
      <c r="O69" s="36">
        <f t="shared" si="0"/>
        <v>0</v>
      </c>
      <c r="P69" s="40"/>
      <c r="Q69" s="40"/>
    </row>
    <row r="70" spans="10:17" x14ac:dyDescent="0.25">
      <c r="J70" s="34" t="s">
        <v>131</v>
      </c>
      <c r="K70" s="34" t="s">
        <v>133</v>
      </c>
      <c r="L70" s="39" t="s">
        <v>109</v>
      </c>
      <c r="M70" s="35"/>
      <c r="N70" s="36">
        <f t="shared" si="1"/>
        <v>0</v>
      </c>
      <c r="O70" s="36">
        <f t="shared" si="0"/>
        <v>0</v>
      </c>
      <c r="P70" s="40"/>
      <c r="Q70" s="40"/>
    </row>
    <row r="71" spans="10:17" x14ac:dyDescent="0.25">
      <c r="J71" s="34" t="s">
        <v>131</v>
      </c>
      <c r="K71" s="34" t="s">
        <v>133</v>
      </c>
      <c r="L71" s="39" t="s">
        <v>110</v>
      </c>
      <c r="M71" s="35"/>
      <c r="N71" s="36">
        <f t="shared" si="1"/>
        <v>0</v>
      </c>
      <c r="O71" s="36">
        <f t="shared" si="0"/>
        <v>0</v>
      </c>
      <c r="P71" s="40"/>
      <c r="Q71" s="40"/>
    </row>
    <row r="75" spans="10:17" x14ac:dyDescent="0.25">
      <c r="J75" s="46" t="s">
        <v>138</v>
      </c>
      <c r="K75" s="46" t="s">
        <v>139</v>
      </c>
      <c r="L75" s="46" t="s">
        <v>140</v>
      </c>
      <c r="M75" s="46" t="s">
        <v>141</v>
      </c>
    </row>
    <row r="76" spans="10:17" x14ac:dyDescent="0.25">
      <c r="J76" s="47">
        <v>140</v>
      </c>
      <c r="K76" s="46" t="s">
        <v>142</v>
      </c>
      <c r="L76" s="48" t="s">
        <v>143</v>
      </c>
      <c r="M76" s="48" t="s">
        <v>141</v>
      </c>
    </row>
    <row r="77" spans="10:17" x14ac:dyDescent="0.25">
      <c r="J77" s="49">
        <v>127</v>
      </c>
      <c r="K77" s="49" t="s">
        <v>142</v>
      </c>
      <c r="L77" s="50" t="s">
        <v>144</v>
      </c>
      <c r="M77" s="50" t="s">
        <v>145</v>
      </c>
    </row>
    <row r="78" spans="10:17" x14ac:dyDescent="0.25">
      <c r="J78" s="47">
        <v>139</v>
      </c>
      <c r="K78" s="46" t="s">
        <v>142</v>
      </c>
      <c r="L78" s="48" t="s">
        <v>144</v>
      </c>
      <c r="M78" s="48" t="s">
        <v>145</v>
      </c>
    </row>
  </sheetData>
  <mergeCells count="2">
    <mergeCell ref="A1:H1"/>
    <mergeCell ref="J1:Q1"/>
  </mergeCells>
  <pageMargins left="0.69652800000000004" right="0.67847199999999996" top="0.72222200000000003" bottom="0.59930600000000001" header="0.25" footer="0.25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"/>
  <sheetViews>
    <sheetView workbookViewId="0"/>
  </sheetViews>
  <sheetFormatPr defaultRowHeight="15" x14ac:dyDescent="0.25"/>
  <cols>
    <col min="1" max="1" width="13.28515625" customWidth="1"/>
    <col min="2" max="2" width="30.85546875" customWidth="1"/>
    <col min="3" max="3" width="15.85546875" customWidth="1"/>
    <col min="4" max="4" width="18" customWidth="1"/>
    <col min="5" max="5" width="17.42578125" customWidth="1"/>
    <col min="6" max="6" width="12.85546875" customWidth="1"/>
    <col min="7" max="7" width="14" customWidth="1"/>
    <col min="8" max="8" width="14.7109375" customWidth="1"/>
  </cols>
  <sheetData>
    <row r="1" spans="1:8" ht="16.899999999999999" customHeight="1" x14ac:dyDescent="0.25">
      <c r="A1" s="6" t="s">
        <v>81</v>
      </c>
      <c r="B1" s="1" t="s">
        <v>82</v>
      </c>
      <c r="C1" s="1" t="s">
        <v>83</v>
      </c>
      <c r="D1" s="3">
        <v>17900</v>
      </c>
      <c r="E1" s="3">
        <v>19450</v>
      </c>
      <c r="F1" s="3">
        <v>2450</v>
      </c>
      <c r="G1" s="3">
        <v>22995.5</v>
      </c>
      <c r="H1" s="7">
        <v>24747</v>
      </c>
    </row>
    <row r="2" spans="1:8" ht="16.350000000000001" customHeight="1" x14ac:dyDescent="0.25">
      <c r="A2" s="6" t="s">
        <v>84</v>
      </c>
      <c r="B2" s="1" t="s">
        <v>85</v>
      </c>
      <c r="C2" s="1" t="s">
        <v>86</v>
      </c>
      <c r="D2" s="3">
        <v>16435</v>
      </c>
      <c r="E2" s="3">
        <v>17975</v>
      </c>
      <c r="F2" s="3">
        <v>2450</v>
      </c>
      <c r="G2" s="3">
        <v>21340.05</v>
      </c>
      <c r="H2" s="7">
        <v>23080.25</v>
      </c>
    </row>
    <row r="3" spans="1:8" ht="17.100000000000001" customHeight="1" x14ac:dyDescent="0.25">
      <c r="A3" s="6" t="s">
        <v>87</v>
      </c>
      <c r="B3" s="1" t="s">
        <v>88</v>
      </c>
      <c r="C3" s="1" t="s">
        <v>89</v>
      </c>
      <c r="D3" s="3">
        <v>17680</v>
      </c>
      <c r="E3" s="3">
        <v>19180</v>
      </c>
      <c r="F3" s="3">
        <v>2450</v>
      </c>
      <c r="G3" s="3">
        <v>22746.9</v>
      </c>
      <c r="H3" s="7">
        <v>24441.9</v>
      </c>
    </row>
    <row r="6" spans="1:8" ht="17.100000000000001" customHeight="1" x14ac:dyDescent="0.25">
      <c r="A6" s="8" t="s">
        <v>90</v>
      </c>
      <c r="B6" s="9" t="s">
        <v>91</v>
      </c>
      <c r="C6" s="9" t="s">
        <v>92</v>
      </c>
      <c r="D6" s="10">
        <v>16970</v>
      </c>
      <c r="E6" s="10">
        <v>18695</v>
      </c>
      <c r="F6" s="10">
        <v>2450</v>
      </c>
      <c r="G6" s="10">
        <v>21944.6</v>
      </c>
      <c r="H6" s="11">
        <v>23893.85</v>
      </c>
    </row>
    <row r="7" spans="1:8" ht="16.7" customHeight="1" x14ac:dyDescent="0.25">
      <c r="A7" s="6" t="s">
        <v>93</v>
      </c>
      <c r="B7" s="1" t="s">
        <v>94</v>
      </c>
      <c r="C7" s="1" t="s">
        <v>95</v>
      </c>
      <c r="D7" s="3">
        <v>15375</v>
      </c>
      <c r="E7" s="3">
        <v>16960</v>
      </c>
      <c r="F7" s="3">
        <v>2450</v>
      </c>
      <c r="G7" s="3">
        <v>20142.25</v>
      </c>
      <c r="H7" s="7">
        <v>21933.3</v>
      </c>
    </row>
    <row r="8" spans="1:8" ht="17.100000000000001" customHeight="1" x14ac:dyDescent="0.25">
      <c r="A8" s="12" t="s">
        <v>96</v>
      </c>
      <c r="B8" s="4" t="s">
        <v>97</v>
      </c>
      <c r="C8" s="4" t="s">
        <v>98</v>
      </c>
      <c r="D8" s="5">
        <v>17845</v>
      </c>
      <c r="E8" s="5">
        <v>20150</v>
      </c>
      <c r="F8" s="5">
        <v>2450</v>
      </c>
      <c r="G8" s="5">
        <v>22933.35</v>
      </c>
      <c r="H8" s="13">
        <v>25538</v>
      </c>
    </row>
    <row r="11" spans="1:8" ht="17.100000000000001" customHeight="1" x14ac:dyDescent="0.25">
      <c r="A11" s="8" t="s">
        <v>99</v>
      </c>
      <c r="B11" s="9" t="s">
        <v>100</v>
      </c>
      <c r="C11" s="9" t="s">
        <v>101</v>
      </c>
      <c r="D11" s="14">
        <v>13525</v>
      </c>
      <c r="E11" s="15">
        <v>14990</v>
      </c>
      <c r="F11" s="16">
        <v>2450</v>
      </c>
      <c r="G11" s="10">
        <v>18051.75</v>
      </c>
      <c r="H11" s="11">
        <v>19707.2</v>
      </c>
    </row>
    <row r="12" spans="1:8" ht="16.7" customHeight="1" x14ac:dyDescent="0.25">
      <c r="A12" s="6" t="s">
        <v>102</v>
      </c>
      <c r="B12" s="1" t="s">
        <v>103</v>
      </c>
      <c r="C12" s="1" t="s">
        <v>104</v>
      </c>
      <c r="D12" s="17">
        <v>12810</v>
      </c>
      <c r="E12" s="18">
        <v>14290</v>
      </c>
      <c r="F12" s="19">
        <v>2450</v>
      </c>
      <c r="G12" s="3">
        <v>17243.8</v>
      </c>
      <c r="H12" s="7">
        <v>18916.2</v>
      </c>
    </row>
    <row r="13" spans="1:8" ht="17.100000000000001" customHeight="1" x14ac:dyDescent="0.25">
      <c r="A13" s="25" t="s">
        <v>105</v>
      </c>
      <c r="B13" s="25"/>
      <c r="C13" s="25"/>
      <c r="D13" s="25"/>
      <c r="E13" s="25"/>
      <c r="F13" s="25"/>
      <c r="G13" s="25"/>
      <c r="H13" s="25"/>
    </row>
  </sheetData>
  <mergeCells count="1">
    <mergeCell ref="A13:H13"/>
  </mergeCells>
  <pageMargins left="0.68958299999999995" right="0.682639" top="0.72222200000000003" bottom="5.5402779999999998" header="0.25" footer="0.25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Phoenix Pathways Contract - Google Sheets</dc:title>
  <dc:creator>Jennifer Moore</dc:creator>
  <cp:lastModifiedBy>PH2</cp:lastModifiedBy>
  <dcterms:created xsi:type="dcterms:W3CDTF">2024-04-09T17:11:17Z</dcterms:created>
  <dcterms:modified xsi:type="dcterms:W3CDTF">2025-01-07T14:22:12Z</dcterms:modified>
</cp:coreProperties>
</file>