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01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K:\CONSTRUCTION AND CONTRACTS\EXCEL\C- Construction Contracts\2019 Contracts\BST Bid Templates\"/>
    </mc:Choice>
  </mc:AlternateContent>
  <xr:revisionPtr revIDLastSave="0" documentId="13_ncr:1_{5B363339-C6C8-4274-B546-2C190EC05B45}" xr6:coauthVersionLast="43" xr6:coauthVersionMax="43" xr10:uidLastSave="{00000000-0000-0000-0000-000000000000}"/>
  <bookViews>
    <workbookView xWindow="-120" yWindow="-120" windowWidth="29040" windowHeight="15840" tabRatio="831" xr2:uid="{00000000-000D-0000-FFFF-FFFF00000000}"/>
  </bookViews>
  <sheets>
    <sheet name="100 Series RL" sheetId="28" r:id="rId1"/>
    <sheet name="100 Series DV2" sheetId="26" r:id="rId2"/>
    <sheet name="100 Series Extras" sheetId="31" r:id="rId3"/>
    <sheet name="800 Series PST" sheetId="14" r:id="rId4"/>
    <sheet name="800 Series RL Phase 2" sheetId="35" r:id="rId5"/>
    <sheet name="800 Series Extras " sheetId="33" r:id="rId6"/>
    <sheet name="1000 Series RL Phase 2" sheetId="29" r:id="rId7"/>
    <sheet name="1000 Series PST" sheetId="18" r:id="rId8"/>
    <sheet name="1000 Series Extras" sheetId="34" r:id="rId9"/>
    <sheet name="5000 Series" sheetId="11" r:id="rId10"/>
    <sheet name="Extras" sheetId="19" r:id="rId11"/>
    <sheet name="Alternate Fixture Package" sheetId="21" r:id="rId12"/>
    <sheet name="Standard - Roma" sheetId="22" r:id="rId13"/>
    <sheet name="Aurora" sheetId="23" r:id="rId14"/>
    <sheet name="Rhythm" sheetId="24" r:id="rId15"/>
    <sheet name="Zen" sheetId="25" r:id="rId16"/>
  </sheets>
  <definedNames>
    <definedName name="_xlnm.Print_Area" localSheetId="1">'100 Series DV2'!$A$1:$K$73</definedName>
    <definedName name="_xlnm.Print_Area" localSheetId="2">'100 Series Extras'!$A$1:$H$64</definedName>
    <definedName name="_xlnm.Print_Area" localSheetId="0">'100 Series RL'!$A$1:$K$73</definedName>
    <definedName name="_xlnm.Print_Area" localSheetId="8">'1000 Series Extras'!$A$1:$J$103</definedName>
    <definedName name="_xlnm.Print_Area" localSheetId="7">'1000 Series PST'!$A$1:$J$67</definedName>
    <definedName name="_xlnm.Print_Area" localSheetId="6">'1000 Series RL Phase 2'!$A$1:$J$81</definedName>
    <definedName name="_xlnm.Print_Area" localSheetId="9">'5000 Series'!$A$1:$J$91</definedName>
    <definedName name="_xlnm.Print_Area" localSheetId="5">'800 Series Extras '!$A$1:$J$80</definedName>
    <definedName name="_xlnm.Print_Area" localSheetId="3">'800 Series PST'!$A$1:$J$78</definedName>
    <definedName name="_xlnm.Print_Area" localSheetId="4">'800 Series RL Phase 2'!$A$1:$J$78</definedName>
    <definedName name="_xlnm.Print_Area" localSheetId="11">'Alternate Fixture Package'!$A$1:$I$94</definedName>
    <definedName name="_xlnm.Print_Area" localSheetId="13">Aurora!$B$1:$AM$69</definedName>
    <definedName name="_xlnm.Print_Area" localSheetId="10">Extras!$A$1:$L$237</definedName>
    <definedName name="_xlnm.Print_Area" localSheetId="14">Rhythm!$B$1:$AM$69</definedName>
    <definedName name="_xlnm.Print_Area" localSheetId="12">'Standard - Roma'!$B$1:$AM$66</definedName>
    <definedName name="_xlnm.Print_Area" localSheetId="15">Zen!$B$1:$AM$69</definedName>
    <definedName name="_xlnm.Print_Titles" localSheetId="2">'100 Series Extras'!$1:$14</definedName>
    <definedName name="_xlnm.Print_Titles" localSheetId="8">'1000 Series Extras'!$1:$14</definedName>
    <definedName name="_xlnm.Print_Titles" localSheetId="5">'800 Series Extras '!$1:$14</definedName>
    <definedName name="_xlnm.Print_Titles" localSheetId="11">'Alternate Fixture Package'!$1:$14</definedName>
    <definedName name="_xlnm.Print_Titles" localSheetId="10">Extras!$1:$15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4" i="21" l="1"/>
  <c r="K4" i="19"/>
  <c r="F33" i="11"/>
  <c r="I4" i="11"/>
  <c r="B6" i="34"/>
  <c r="I4" i="34"/>
  <c r="I4" i="33"/>
  <c r="I3" i="35"/>
  <c r="F35" i="14"/>
  <c r="I3" i="14"/>
  <c r="G4" i="31"/>
  <c r="I11" i="26"/>
  <c r="J4" i="26"/>
  <c r="F22" i="28"/>
  <c r="F23" i="28"/>
  <c r="F25" i="28"/>
  <c r="F27" i="28"/>
  <c r="F29" i="28"/>
  <c r="F31" i="28"/>
  <c r="F33" i="28"/>
  <c r="F21" i="35" l="1"/>
  <c r="H21" i="35" s="1"/>
  <c r="F21" i="14"/>
  <c r="H21" i="14" s="1"/>
  <c r="I21" i="14" s="1"/>
  <c r="J21" i="14" s="1"/>
  <c r="I26" i="34"/>
  <c r="J26" i="34" s="1"/>
  <c r="I26" i="33"/>
  <c r="J26" i="33" s="1"/>
  <c r="I19" i="33"/>
  <c r="J19" i="33"/>
  <c r="B6" i="33"/>
  <c r="B79" i="21"/>
  <c r="B222" i="19"/>
  <c r="B76" i="11"/>
  <c r="B88" i="34"/>
  <c r="B52" i="18"/>
  <c r="B66" i="29"/>
  <c r="B65" i="33"/>
  <c r="B63" i="35"/>
  <c r="J11" i="19"/>
  <c r="H11" i="11"/>
  <c r="G10" i="34"/>
  <c r="H9" i="18"/>
  <c r="H9" i="29"/>
  <c r="H10" i="33"/>
  <c r="H9" i="35"/>
  <c r="B63" i="14"/>
  <c r="B7" i="14"/>
  <c r="B8" i="21"/>
  <c r="B9" i="19"/>
  <c r="B9" i="11"/>
  <c r="B8" i="34"/>
  <c r="B7" i="18"/>
  <c r="B7" i="29"/>
  <c r="B7" i="35"/>
  <c r="H9" i="14"/>
  <c r="G11" i="21" s="1"/>
  <c r="B6" i="31"/>
  <c r="B49" i="31"/>
  <c r="F10" i="31"/>
  <c r="B8" i="31"/>
  <c r="B8" i="33" s="1"/>
  <c r="F35" i="26"/>
  <c r="I35" i="26" s="1"/>
  <c r="H33" i="11"/>
  <c r="I33" i="11" s="1"/>
  <c r="F24" i="11"/>
  <c r="H24" i="11" s="1"/>
  <c r="F25" i="11"/>
  <c r="H25" i="11" s="1"/>
  <c r="I25" i="11" s="1"/>
  <c r="F26" i="11"/>
  <c r="H26" i="11" s="1"/>
  <c r="I26" i="11" s="1"/>
  <c r="F27" i="11"/>
  <c r="H27" i="11" s="1"/>
  <c r="F28" i="11"/>
  <c r="H28" i="11" s="1"/>
  <c r="F29" i="11"/>
  <c r="H29" i="11" s="1"/>
  <c r="F30" i="11"/>
  <c r="H30" i="11" s="1"/>
  <c r="I30" i="11" s="1"/>
  <c r="F31" i="11"/>
  <c r="H31" i="11" s="1"/>
  <c r="F32" i="11"/>
  <c r="H32" i="11" s="1"/>
  <c r="K102" i="19"/>
  <c r="L102" i="19" s="1"/>
  <c r="K167" i="19"/>
  <c r="L167" i="19" s="1"/>
  <c r="K168" i="19"/>
  <c r="L168" i="19" s="1"/>
  <c r="K169" i="19"/>
  <c r="L169" i="19" s="1"/>
  <c r="K170" i="19"/>
  <c r="L170" i="19" s="1"/>
  <c r="K171" i="19"/>
  <c r="L171" i="19" s="1"/>
  <c r="K172" i="19"/>
  <c r="L172" i="19" s="1"/>
  <c r="K173" i="19"/>
  <c r="L173" i="19" s="1"/>
  <c r="K174" i="19"/>
  <c r="L174" i="19" s="1"/>
  <c r="K175" i="19"/>
  <c r="L175" i="19" s="1"/>
  <c r="K176" i="19"/>
  <c r="L176" i="19" s="1"/>
  <c r="K177" i="19"/>
  <c r="L177" i="19" s="1"/>
  <c r="K213" i="19"/>
  <c r="L213" i="19" s="1"/>
  <c r="K214" i="19"/>
  <c r="L214" i="19" s="1"/>
  <c r="K215" i="19"/>
  <c r="L215" i="19" s="1"/>
  <c r="K216" i="19"/>
  <c r="L216" i="19" s="1"/>
  <c r="K200" i="19"/>
  <c r="L200" i="19" s="1"/>
  <c r="K201" i="19"/>
  <c r="L201" i="19" s="1"/>
  <c r="K202" i="19"/>
  <c r="L202" i="19" s="1"/>
  <c r="K203" i="19"/>
  <c r="L203" i="19" s="1"/>
  <c r="K204" i="19"/>
  <c r="L204" i="19" s="1"/>
  <c r="K205" i="19"/>
  <c r="L205" i="19" s="1"/>
  <c r="K206" i="19"/>
  <c r="L206" i="19" s="1"/>
  <c r="K207" i="19"/>
  <c r="L207" i="19" s="1"/>
  <c r="K208" i="19"/>
  <c r="L208" i="19" s="1"/>
  <c r="K209" i="19"/>
  <c r="L209" i="19" s="1"/>
  <c r="K186" i="19"/>
  <c r="L186" i="19" s="1"/>
  <c r="K187" i="19"/>
  <c r="L187" i="19" s="1"/>
  <c r="K188" i="19"/>
  <c r="L188" i="19" s="1"/>
  <c r="K189" i="19"/>
  <c r="L189" i="19" s="1"/>
  <c r="K190" i="19"/>
  <c r="L190" i="19" s="1"/>
  <c r="K191" i="19"/>
  <c r="L191" i="19" s="1"/>
  <c r="K192" i="19"/>
  <c r="L192" i="19" s="1"/>
  <c r="K193" i="19"/>
  <c r="L193" i="19" s="1"/>
  <c r="K194" i="19"/>
  <c r="L194" i="19" s="1"/>
  <c r="K195" i="19"/>
  <c r="L195" i="19" s="1"/>
  <c r="K155" i="19"/>
  <c r="L155" i="19" s="1"/>
  <c r="K156" i="19"/>
  <c r="L156" i="19" s="1"/>
  <c r="K157" i="19"/>
  <c r="L157" i="19" s="1"/>
  <c r="K158" i="19"/>
  <c r="L158" i="19" s="1"/>
  <c r="K159" i="19"/>
  <c r="L159" i="19" s="1"/>
  <c r="K160" i="19"/>
  <c r="L160" i="19" s="1"/>
  <c r="K161" i="19"/>
  <c r="L161" i="19" s="1"/>
  <c r="K162" i="19"/>
  <c r="L162" i="19" s="1"/>
  <c r="K163" i="19"/>
  <c r="L163" i="19" s="1"/>
  <c r="K164" i="19"/>
  <c r="L164" i="19" s="1"/>
  <c r="K138" i="19"/>
  <c r="L138" i="19" s="1"/>
  <c r="K139" i="19"/>
  <c r="L139" i="19" s="1"/>
  <c r="K140" i="19"/>
  <c r="L140" i="19" s="1"/>
  <c r="K141" i="19"/>
  <c r="L141" i="19" s="1"/>
  <c r="K142" i="19"/>
  <c r="L142" i="19"/>
  <c r="K143" i="19"/>
  <c r="L143" i="19" s="1"/>
  <c r="K144" i="19"/>
  <c r="L144" i="19" s="1"/>
  <c r="K145" i="19"/>
  <c r="L145" i="19" s="1"/>
  <c r="K146" i="19"/>
  <c r="L146" i="19" s="1"/>
  <c r="K147" i="19"/>
  <c r="L147" i="19" s="1"/>
  <c r="K148" i="19"/>
  <c r="L148" i="19" s="1"/>
  <c r="K149" i="19"/>
  <c r="L149" i="19" s="1"/>
  <c r="K150" i="19"/>
  <c r="L150" i="19" s="1"/>
  <c r="K151" i="19"/>
  <c r="L151" i="19" s="1"/>
  <c r="K131" i="19"/>
  <c r="L131" i="19" s="1"/>
  <c r="K132" i="19"/>
  <c r="L132" i="19" s="1"/>
  <c r="K133" i="19"/>
  <c r="L133" i="19" s="1"/>
  <c r="K212" i="19"/>
  <c r="L212" i="19" s="1"/>
  <c r="K199" i="19"/>
  <c r="L199" i="19" s="1"/>
  <c r="K185" i="19"/>
  <c r="L185" i="19" s="1"/>
  <c r="K154" i="19"/>
  <c r="L154" i="19" s="1"/>
  <c r="K137" i="19"/>
  <c r="L137" i="19" s="1"/>
  <c r="K130" i="19"/>
  <c r="L130" i="19" s="1"/>
  <c r="K123" i="19"/>
  <c r="L123" i="19" s="1"/>
  <c r="K119" i="19"/>
  <c r="L119" i="19" s="1"/>
  <c r="K120" i="19"/>
  <c r="L120" i="19" s="1"/>
  <c r="K121" i="19"/>
  <c r="L121" i="19" s="1"/>
  <c r="K122" i="19"/>
  <c r="L122" i="19" s="1"/>
  <c r="K111" i="19"/>
  <c r="L111" i="19" s="1"/>
  <c r="K112" i="19"/>
  <c r="L112" i="19" s="1"/>
  <c r="K113" i="19"/>
  <c r="L113" i="19" s="1"/>
  <c r="K114" i="19"/>
  <c r="L114" i="19" s="1"/>
  <c r="K106" i="19"/>
  <c r="L106" i="19" s="1"/>
  <c r="K107" i="19"/>
  <c r="L107" i="19" s="1"/>
  <c r="K100" i="19"/>
  <c r="L100" i="19" s="1"/>
  <c r="K101" i="19"/>
  <c r="L101" i="19" s="1"/>
  <c r="K97" i="19"/>
  <c r="L97" i="19" s="1"/>
  <c r="K88" i="19"/>
  <c r="L88" i="19" s="1"/>
  <c r="K89" i="19"/>
  <c r="L89" i="19" s="1"/>
  <c r="K90" i="19"/>
  <c r="L90" i="19" s="1"/>
  <c r="K91" i="19"/>
  <c r="L91" i="19" s="1"/>
  <c r="K92" i="19"/>
  <c r="L92" i="19" s="1"/>
  <c r="K93" i="19"/>
  <c r="L93" i="19" s="1"/>
  <c r="K72" i="19"/>
  <c r="L72" i="19" s="1"/>
  <c r="K73" i="19"/>
  <c r="L73" i="19" s="1"/>
  <c r="K74" i="19"/>
  <c r="L74" i="19" s="1"/>
  <c r="K75" i="19"/>
  <c r="L75" i="19" s="1"/>
  <c r="K76" i="19"/>
  <c r="L76" i="19" s="1"/>
  <c r="K77" i="19"/>
  <c r="L77" i="19" s="1"/>
  <c r="K78" i="19"/>
  <c r="L78" i="19" s="1"/>
  <c r="K79" i="19"/>
  <c r="L79" i="19" s="1"/>
  <c r="K81" i="19"/>
  <c r="L81" i="19" s="1"/>
  <c r="K82" i="19"/>
  <c r="L82" i="19" s="1"/>
  <c r="K83" i="19"/>
  <c r="L83" i="19" s="1"/>
  <c r="K84" i="19"/>
  <c r="L84" i="19" s="1"/>
  <c r="K118" i="19"/>
  <c r="L118" i="19" s="1"/>
  <c r="K110" i="19"/>
  <c r="L110" i="19"/>
  <c r="K96" i="19"/>
  <c r="L96" i="19" s="1"/>
  <c r="K87" i="19"/>
  <c r="L87" i="19" s="1"/>
  <c r="K70" i="19"/>
  <c r="L70" i="19"/>
  <c r="K53" i="19"/>
  <c r="L53" i="19" s="1"/>
  <c r="K54" i="19"/>
  <c r="L54" i="19"/>
  <c r="K55" i="19"/>
  <c r="L55" i="19" s="1"/>
  <c r="K56" i="19"/>
  <c r="L56" i="19"/>
  <c r="K57" i="19"/>
  <c r="L57" i="19" s="1"/>
  <c r="K58" i="19"/>
  <c r="L58" i="19" s="1"/>
  <c r="K59" i="19"/>
  <c r="L59" i="19" s="1"/>
  <c r="K60" i="19"/>
  <c r="L60" i="19" s="1"/>
  <c r="K61" i="19"/>
  <c r="L61" i="19" s="1"/>
  <c r="K62" i="19"/>
  <c r="L62" i="19" s="1"/>
  <c r="K44" i="19"/>
  <c r="L44" i="19" s="1"/>
  <c r="K45" i="19"/>
  <c r="L45" i="19" s="1"/>
  <c r="K46" i="19"/>
  <c r="L46" i="19" s="1"/>
  <c r="K47" i="19"/>
  <c r="L47" i="19" s="1"/>
  <c r="K48" i="19"/>
  <c r="L48" i="19" s="1"/>
  <c r="K49" i="19"/>
  <c r="L49" i="19" s="1"/>
  <c r="K36" i="19"/>
  <c r="L36" i="19" s="1"/>
  <c r="K37" i="19"/>
  <c r="L37" i="19" s="1"/>
  <c r="K38" i="19"/>
  <c r="L38" i="19" s="1"/>
  <c r="K39" i="19"/>
  <c r="L39" i="19" s="1"/>
  <c r="K40" i="19"/>
  <c r="L40" i="19" s="1"/>
  <c r="K52" i="19"/>
  <c r="L52" i="19" s="1"/>
  <c r="K43" i="19"/>
  <c r="L43" i="19" s="1"/>
  <c r="K35" i="19"/>
  <c r="L35" i="19" s="1"/>
  <c r="K21" i="19"/>
  <c r="L21" i="19" s="1"/>
  <c r="K22" i="19"/>
  <c r="L22" i="19" s="1"/>
  <c r="K23" i="19"/>
  <c r="L23" i="19" s="1"/>
  <c r="K24" i="19"/>
  <c r="L24" i="19" s="1"/>
  <c r="K25" i="19"/>
  <c r="L25" i="19" s="1"/>
  <c r="K26" i="19"/>
  <c r="L26" i="19" s="1"/>
  <c r="K27" i="19"/>
  <c r="L27" i="19" s="1"/>
  <c r="K28" i="19"/>
  <c r="L28" i="19" s="1"/>
  <c r="K29" i="19"/>
  <c r="L29" i="19" s="1"/>
  <c r="K30" i="19"/>
  <c r="L30" i="19" s="1"/>
  <c r="K31" i="19"/>
  <c r="L31" i="19" s="1"/>
  <c r="K32" i="19"/>
  <c r="L32" i="19" s="1"/>
  <c r="K20" i="19"/>
  <c r="L20" i="19" s="1"/>
  <c r="K17" i="19"/>
  <c r="L17" i="19" s="1"/>
  <c r="F33" i="35"/>
  <c r="H29" i="35"/>
  <c r="I29" i="35" s="1"/>
  <c r="J29" i="35" s="1"/>
  <c r="F37" i="35"/>
  <c r="H37" i="35" s="1"/>
  <c r="H33" i="35"/>
  <c r="F31" i="35"/>
  <c r="H31" i="35" s="1"/>
  <c r="F29" i="35"/>
  <c r="F27" i="35"/>
  <c r="H27" i="35" s="1"/>
  <c r="F25" i="35"/>
  <c r="H25" i="35" s="1"/>
  <c r="F23" i="35"/>
  <c r="H23" i="35" s="1"/>
  <c r="I84" i="34"/>
  <c r="J84" i="34"/>
  <c r="I85" i="34"/>
  <c r="J85" i="34" s="1"/>
  <c r="I86" i="34"/>
  <c r="J86" i="34" s="1"/>
  <c r="I87" i="34"/>
  <c r="J87" i="34"/>
  <c r="I79" i="34"/>
  <c r="J79" i="34"/>
  <c r="I80" i="34"/>
  <c r="J80" i="34" s="1"/>
  <c r="I81" i="34"/>
  <c r="J81" i="34"/>
  <c r="I69" i="34"/>
  <c r="J69" i="34"/>
  <c r="I70" i="34"/>
  <c r="J70" i="34" s="1"/>
  <c r="I71" i="34"/>
  <c r="J71" i="34"/>
  <c r="I72" i="34"/>
  <c r="J72" i="34"/>
  <c r="I73" i="34"/>
  <c r="J73" i="34" s="1"/>
  <c r="I61" i="34"/>
  <c r="J61" i="34"/>
  <c r="I62" i="34"/>
  <c r="J62" i="34"/>
  <c r="I63" i="34"/>
  <c r="J63" i="34" s="1"/>
  <c r="I64" i="34"/>
  <c r="J64" i="34"/>
  <c r="I65" i="34"/>
  <c r="J65" i="34"/>
  <c r="I66" i="34"/>
  <c r="J66" i="34" s="1"/>
  <c r="I55" i="34"/>
  <c r="J55" i="34"/>
  <c r="I56" i="34"/>
  <c r="J56" i="34"/>
  <c r="I57" i="34"/>
  <c r="J57" i="34" s="1"/>
  <c r="I58" i="34"/>
  <c r="J58" i="34"/>
  <c r="I47" i="34"/>
  <c r="J47" i="34"/>
  <c r="I48" i="34"/>
  <c r="J48" i="34" s="1"/>
  <c r="I49" i="34"/>
  <c r="J49" i="34"/>
  <c r="I50" i="34"/>
  <c r="J50" i="34"/>
  <c r="I51" i="34"/>
  <c r="J51" i="34" s="1"/>
  <c r="I52" i="34"/>
  <c r="J52" i="34"/>
  <c r="I41" i="34"/>
  <c r="J41" i="34"/>
  <c r="I42" i="34"/>
  <c r="J42" i="34" s="1"/>
  <c r="I43" i="34"/>
  <c r="J43" i="34"/>
  <c r="I44" i="34"/>
  <c r="J44" i="34"/>
  <c r="I36" i="34"/>
  <c r="J36" i="34" s="1"/>
  <c r="I37" i="34"/>
  <c r="J37" i="34"/>
  <c r="I38" i="34"/>
  <c r="J38" i="34"/>
  <c r="I31" i="34"/>
  <c r="J31" i="34" s="1"/>
  <c r="I32" i="34"/>
  <c r="J32" i="34"/>
  <c r="I33" i="34"/>
  <c r="J33" i="34"/>
  <c r="I83" i="34"/>
  <c r="J83" i="34"/>
  <c r="I78" i="34"/>
  <c r="J78" i="34"/>
  <c r="I68" i="34"/>
  <c r="J68" i="34"/>
  <c r="I60" i="34"/>
  <c r="J60" i="34" s="1"/>
  <c r="I54" i="34"/>
  <c r="J54" i="34"/>
  <c r="I46" i="34"/>
  <c r="J46" i="34"/>
  <c r="I40" i="34"/>
  <c r="J40" i="34" s="1"/>
  <c r="I35" i="34"/>
  <c r="J35" i="34"/>
  <c r="I30" i="34"/>
  <c r="J30" i="34"/>
  <c r="I24" i="34"/>
  <c r="J24" i="34" s="1"/>
  <c r="I25" i="34"/>
  <c r="J25" i="34"/>
  <c r="I27" i="34"/>
  <c r="J27" i="34"/>
  <c r="I28" i="34"/>
  <c r="J28" i="34" s="1"/>
  <c r="I23" i="34"/>
  <c r="J23" i="34"/>
  <c r="I17" i="34"/>
  <c r="J17" i="34"/>
  <c r="I18" i="34"/>
  <c r="J18" i="34" s="1"/>
  <c r="I19" i="34"/>
  <c r="J19" i="34"/>
  <c r="I20" i="34"/>
  <c r="J20" i="34"/>
  <c r="I21" i="34"/>
  <c r="J21" i="34" s="1"/>
  <c r="I16" i="34"/>
  <c r="J16" i="34"/>
  <c r="I16" i="33"/>
  <c r="J16" i="33" s="1"/>
  <c r="I17" i="33"/>
  <c r="J17" i="33"/>
  <c r="I18" i="33"/>
  <c r="J18" i="33" s="1"/>
  <c r="I20" i="33"/>
  <c r="J20" i="33" s="1"/>
  <c r="I22" i="33"/>
  <c r="J22" i="33"/>
  <c r="I23" i="33"/>
  <c r="J23" i="33" s="1"/>
  <c r="I24" i="33"/>
  <c r="J24" i="33" s="1"/>
  <c r="I25" i="33"/>
  <c r="J25" i="33"/>
  <c r="I28" i="33"/>
  <c r="J28" i="33" s="1"/>
  <c r="I29" i="33"/>
  <c r="J29" i="33" s="1"/>
  <c r="I30" i="33"/>
  <c r="J30" i="33"/>
  <c r="I31" i="33"/>
  <c r="J31" i="33" s="1"/>
  <c r="I32" i="33"/>
  <c r="J32" i="33" s="1"/>
  <c r="I33" i="33"/>
  <c r="J33" i="33"/>
  <c r="I35" i="33"/>
  <c r="J35" i="33" s="1"/>
  <c r="I36" i="33"/>
  <c r="J36" i="33" s="1"/>
  <c r="I37" i="33"/>
  <c r="J37" i="33"/>
  <c r="I38" i="33"/>
  <c r="J38" i="33" s="1"/>
  <c r="I40" i="33"/>
  <c r="J40" i="33" s="1"/>
  <c r="I41" i="33"/>
  <c r="J41" i="33"/>
  <c r="I42" i="33"/>
  <c r="J42" i="33" s="1"/>
  <c r="I43" i="33"/>
  <c r="J43" i="33" s="1"/>
  <c r="I45" i="33"/>
  <c r="J45" i="33"/>
  <c r="I46" i="33"/>
  <c r="J46" i="33" s="1"/>
  <c r="I47" i="33"/>
  <c r="J47" i="33" s="1"/>
  <c r="I48" i="33"/>
  <c r="J48" i="33"/>
  <c r="I49" i="33"/>
  <c r="J49" i="33" s="1"/>
  <c r="I51" i="33"/>
  <c r="J51" i="33" s="1"/>
  <c r="I52" i="33"/>
  <c r="J52" i="33"/>
  <c r="I53" i="33"/>
  <c r="J53" i="33" s="1"/>
  <c r="I54" i="33"/>
  <c r="J54" i="33" s="1"/>
  <c r="I55" i="33"/>
  <c r="J55" i="33"/>
  <c r="I57" i="33"/>
  <c r="J57" i="33" s="1"/>
  <c r="I58" i="33"/>
  <c r="J58" i="33" s="1"/>
  <c r="I59" i="33"/>
  <c r="J59" i="33"/>
  <c r="I60" i="33"/>
  <c r="J60" i="33" s="1"/>
  <c r="I62" i="33"/>
  <c r="J62" i="33" s="1"/>
  <c r="I63" i="33"/>
  <c r="J63" i="33"/>
  <c r="I64" i="33"/>
  <c r="J64" i="33" s="1"/>
  <c r="I15" i="33"/>
  <c r="J15" i="33" s="1"/>
  <c r="G41" i="31"/>
  <c r="H41" i="31"/>
  <c r="G46" i="31"/>
  <c r="H46" i="31"/>
  <c r="G47" i="31"/>
  <c r="H47" i="31" s="1"/>
  <c r="G42" i="31"/>
  <c r="H42" i="31"/>
  <c r="G43" i="31"/>
  <c r="H43" i="31"/>
  <c r="G37" i="31"/>
  <c r="H37" i="31"/>
  <c r="G38" i="31"/>
  <c r="H38" i="31"/>
  <c r="G39" i="31"/>
  <c r="H39" i="31"/>
  <c r="G45" i="31"/>
  <c r="H45" i="31"/>
  <c r="G36" i="31"/>
  <c r="H36" i="31"/>
  <c r="G32" i="31"/>
  <c r="H32" i="31"/>
  <c r="G33" i="31"/>
  <c r="H33" i="31"/>
  <c r="G34" i="31"/>
  <c r="H34" i="31"/>
  <c r="G31" i="31"/>
  <c r="H31" i="31"/>
  <c r="G25" i="31"/>
  <c r="H25" i="31"/>
  <c r="G26" i="31"/>
  <c r="H26" i="31"/>
  <c r="G27" i="31"/>
  <c r="H27" i="31"/>
  <c r="G28" i="31"/>
  <c r="H28" i="31"/>
  <c r="G29" i="31"/>
  <c r="H29" i="31"/>
  <c r="G24" i="31"/>
  <c r="H24" i="31"/>
  <c r="G21" i="31"/>
  <c r="H21" i="31"/>
  <c r="G22" i="31"/>
  <c r="H22" i="31"/>
  <c r="G20" i="31"/>
  <c r="H20" i="31"/>
  <c r="G16" i="31"/>
  <c r="H16" i="31"/>
  <c r="G17" i="31"/>
  <c r="H17" i="31"/>
  <c r="G18" i="31"/>
  <c r="H18" i="31"/>
  <c r="G15" i="31"/>
  <c r="H15" i="31"/>
  <c r="F19" i="29"/>
  <c r="H19" i="29" s="1"/>
  <c r="F30" i="29"/>
  <c r="H30" i="29" s="1"/>
  <c r="F28" i="29"/>
  <c r="H28" i="29" s="1"/>
  <c r="F24" i="29"/>
  <c r="H24" i="29" s="1"/>
  <c r="F23" i="29"/>
  <c r="H23" i="29" s="1"/>
  <c r="F38" i="29"/>
  <c r="H38" i="29" s="1"/>
  <c r="F34" i="29"/>
  <c r="H34" i="29" s="1"/>
  <c r="F32" i="29"/>
  <c r="H32" i="29" s="1"/>
  <c r="F26" i="29"/>
  <c r="H26" i="29" s="1"/>
  <c r="F21" i="29"/>
  <c r="H21" i="29" s="1"/>
  <c r="I29" i="28"/>
  <c r="I23" i="28"/>
  <c r="I22" i="28"/>
  <c r="I33" i="28"/>
  <c r="I31" i="28"/>
  <c r="I27" i="28"/>
  <c r="I25" i="28"/>
  <c r="F33" i="26"/>
  <c r="I33" i="26" s="1"/>
  <c r="F31" i="26"/>
  <c r="I31" i="26" s="1"/>
  <c r="F29" i="26"/>
  <c r="I29" i="26" s="1"/>
  <c r="F27" i="26"/>
  <c r="I27" i="26" s="1"/>
  <c r="F25" i="26"/>
  <c r="I25" i="26" s="1"/>
  <c r="F23" i="26"/>
  <c r="I23" i="26" s="1"/>
  <c r="F22" i="26"/>
  <c r="I22" i="26" s="1"/>
  <c r="F32" i="18"/>
  <c r="H32" i="18" s="1"/>
  <c r="F26" i="18"/>
  <c r="H26" i="18"/>
  <c r="F28" i="18"/>
  <c r="H28" i="18" s="1"/>
  <c r="I28" i="18" s="1"/>
  <c r="F24" i="18"/>
  <c r="H24" i="18" s="1"/>
  <c r="F23" i="18"/>
  <c r="H23" i="18" s="1"/>
  <c r="F21" i="18"/>
  <c r="H21" i="18" s="1"/>
  <c r="F20" i="14"/>
  <c r="H20" i="14"/>
  <c r="I20" i="14" s="1"/>
  <c r="J20" i="14" s="1"/>
  <c r="F23" i="14"/>
  <c r="H23" i="14" s="1"/>
  <c r="F37" i="14"/>
  <c r="H37" i="14" s="1"/>
  <c r="I37" i="14" s="1"/>
  <c r="J37" i="14" s="1"/>
  <c r="F33" i="14"/>
  <c r="F31" i="14"/>
  <c r="F29" i="14"/>
  <c r="H29" i="14" s="1"/>
  <c r="I29" i="14" s="1"/>
  <c r="J29" i="14" s="1"/>
  <c r="F27" i="14"/>
  <c r="H27" i="14" s="1"/>
  <c r="F25" i="14"/>
  <c r="F18" i="14"/>
  <c r="H18" i="14" s="1"/>
  <c r="F38" i="18"/>
  <c r="H38" i="18" s="1"/>
  <c r="I38" i="18" s="1"/>
  <c r="F36" i="18"/>
  <c r="H36" i="18" s="1"/>
  <c r="I36" i="18" s="1"/>
  <c r="F34" i="18"/>
  <c r="H34" i="18" s="1"/>
  <c r="F30" i="18"/>
  <c r="H30" i="18" s="1"/>
  <c r="F19" i="18"/>
  <c r="H19" i="18"/>
  <c r="I19" i="18" s="1"/>
  <c r="F23" i="11"/>
  <c r="H23" i="11" s="1"/>
  <c r="F22" i="11"/>
  <c r="H22" i="11" s="1"/>
  <c r="F21" i="11"/>
  <c r="H21" i="11" s="1"/>
  <c r="H35" i="14"/>
  <c r="I35" i="14" s="1"/>
  <c r="J35" i="14" s="1"/>
  <c r="H33" i="14"/>
  <c r="I33" i="14" s="1"/>
  <c r="H31" i="14"/>
  <c r="I31" i="14" s="1"/>
  <c r="J31" i="14" s="1"/>
  <c r="H25" i="14"/>
  <c r="I25" i="14" s="1"/>
  <c r="F18" i="35"/>
  <c r="H18" i="35" s="1"/>
  <c r="I18" i="35" s="1"/>
  <c r="F35" i="35"/>
  <c r="H35" i="35" s="1"/>
  <c r="I26" i="18"/>
  <c r="J26" i="18" s="1"/>
  <c r="F36" i="29"/>
  <c r="H36" i="29" s="1"/>
  <c r="I33" i="35"/>
  <c r="J33" i="35" s="1"/>
  <c r="I23" i="11" l="1"/>
  <c r="J23" i="11" s="1"/>
  <c r="J26" i="11"/>
  <c r="J33" i="11"/>
  <c r="J38" i="18"/>
  <c r="J19" i="18"/>
  <c r="J27" i="14"/>
  <c r="J33" i="14"/>
  <c r="I27" i="14"/>
  <c r="J25" i="14"/>
  <c r="I23" i="18"/>
  <c r="J23" i="18"/>
  <c r="J27" i="26"/>
  <c r="K27" i="26"/>
  <c r="J33" i="26"/>
  <c r="K33" i="26" s="1"/>
  <c r="J33" i="28"/>
  <c r="K33" i="28" s="1"/>
  <c r="J29" i="28"/>
  <c r="K29" i="28" s="1"/>
  <c r="I34" i="29"/>
  <c r="J34" i="29" s="1"/>
  <c r="I19" i="29"/>
  <c r="J19" i="29" s="1"/>
  <c r="I30" i="18"/>
  <c r="J30" i="18"/>
  <c r="I24" i="18"/>
  <c r="J24" i="18" s="1"/>
  <c r="J23" i="26"/>
  <c r="K23" i="26"/>
  <c r="J29" i="26"/>
  <c r="K29" i="26" s="1"/>
  <c r="J22" i="28"/>
  <c r="K22" i="28" s="1"/>
  <c r="J23" i="28"/>
  <c r="K23" i="28" s="1"/>
  <c r="I26" i="29"/>
  <c r="J26" i="29" s="1"/>
  <c r="I38" i="29"/>
  <c r="J38" i="29" s="1"/>
  <c r="I24" i="29"/>
  <c r="J24" i="29" s="1"/>
  <c r="I30" i="29"/>
  <c r="J30" i="29" s="1"/>
  <c r="I27" i="35"/>
  <c r="J27" i="35"/>
  <c r="I21" i="11"/>
  <c r="J21" i="11" s="1"/>
  <c r="I34" i="18"/>
  <c r="J34" i="18" s="1"/>
  <c r="I18" i="14"/>
  <c r="J18" i="14" s="1"/>
  <c r="I32" i="18"/>
  <c r="J32" i="18" s="1"/>
  <c r="J25" i="26"/>
  <c r="K25" i="26" s="1"/>
  <c r="J25" i="28"/>
  <c r="K25" i="28" s="1"/>
  <c r="J31" i="28"/>
  <c r="K31" i="28"/>
  <c r="I23" i="35"/>
  <c r="J23" i="35" s="1"/>
  <c r="I36" i="29"/>
  <c r="J36" i="29" s="1"/>
  <c r="I35" i="35"/>
  <c r="J35" i="35" s="1"/>
  <c r="I21" i="18"/>
  <c r="J21" i="18" s="1"/>
  <c r="J22" i="26"/>
  <c r="K22" i="26" s="1"/>
  <c r="J31" i="26"/>
  <c r="K31" i="26" s="1"/>
  <c r="J27" i="28"/>
  <c r="K27" i="28" s="1"/>
  <c r="I21" i="29"/>
  <c r="J21" i="29" s="1"/>
  <c r="I32" i="29"/>
  <c r="J32" i="29" s="1"/>
  <c r="I23" i="29"/>
  <c r="J23" i="29" s="1"/>
  <c r="I28" i="29"/>
  <c r="J28" i="29" s="1"/>
  <c r="I25" i="35"/>
  <c r="J25" i="35" s="1"/>
  <c r="I31" i="35"/>
  <c r="J31" i="35" s="1"/>
  <c r="I23" i="14"/>
  <c r="J23" i="14" s="1"/>
  <c r="J36" i="18"/>
  <c r="I31" i="11"/>
  <c r="J31" i="11" s="1"/>
  <c r="I27" i="11"/>
  <c r="J27" i="11" s="1"/>
  <c r="I32" i="11"/>
  <c r="J32" i="11" s="1"/>
  <c r="I37" i="35"/>
  <c r="J37" i="35" s="1"/>
  <c r="J18" i="35"/>
  <c r="J28" i="18"/>
  <c r="I22" i="11"/>
  <c r="J22" i="11" s="1"/>
  <c r="F20" i="35"/>
  <c r="H20" i="35" s="1"/>
  <c r="I28" i="11"/>
  <c r="J28" i="11" s="1"/>
  <c r="J30" i="11"/>
  <c r="J35" i="26"/>
  <c r="K35" i="26"/>
  <c r="J25" i="11"/>
  <c r="I24" i="11"/>
  <c r="J24" i="11" s="1"/>
  <c r="I21" i="35"/>
  <c r="J21" i="35" s="1"/>
  <c r="I29" i="11"/>
  <c r="J29" i="11" s="1"/>
  <c r="I20" i="35" l="1"/>
  <c r="J20" i="35" s="1"/>
</calcChain>
</file>

<file path=xl/sharedStrings.xml><?xml version="1.0" encoding="utf-8"?>
<sst xmlns="http://schemas.openxmlformats.org/spreadsheetml/2006/main" count="1631" uniqueCount="499">
  <si>
    <t>DATE :</t>
  </si>
  <si>
    <t xml:space="preserve"> </t>
  </si>
  <si>
    <t>CONTRACT # :</t>
  </si>
  <si>
    <t>CONTRACTOR :</t>
  </si>
  <si>
    <t>CONTRACT PERIOD :</t>
  </si>
  <si>
    <t>TOTAL</t>
  </si>
  <si>
    <t>STAGE</t>
  </si>
  <si>
    <t>Services</t>
  </si>
  <si>
    <t>Rough-in</t>
  </si>
  <si>
    <t>Finishing</t>
  </si>
  <si>
    <t>Fixtures</t>
  </si>
  <si>
    <t>Panel / Mtr.</t>
  </si>
  <si>
    <t>Complete</t>
  </si>
  <si>
    <t>SUBTOTAL</t>
  </si>
  <si>
    <t>CODE</t>
  </si>
  <si>
    <t>100 %</t>
  </si>
  <si>
    <t>MODELS</t>
  </si>
  <si>
    <t>SERVICE :</t>
  </si>
  <si>
    <t xml:space="preserve">  TERMS OF PAYMENT</t>
  </si>
  <si>
    <t xml:space="preserve">  DAYS</t>
  </si>
  <si>
    <t xml:space="preserve">      A - 7</t>
  </si>
  <si>
    <t>SCHEDULE "C"</t>
  </si>
  <si>
    <t>Underground</t>
  </si>
  <si>
    <t xml:space="preserve">      CONTRACTOR  PER :</t>
  </si>
  <si>
    <t xml:space="preserve">  NOTE :   ALL INVOICES MUST INCLUDE THE FOLLOWING ITEMS</t>
  </si>
  <si>
    <t xml:space="preserve">     G -  Invoices received without ALL proper documentation will be returned.</t>
  </si>
  <si>
    <t xml:space="preserve">     F -    Code 680 is for Extras</t>
  </si>
  <si>
    <t xml:space="preserve">     E -    All invoices, extras, repairs or other must be accompanied by a completion slip, change order or work order from</t>
  </si>
  <si>
    <t xml:space="preserve">     D -    A Purchase Order # must be obtained for all work performed which is not included in this contract such </t>
  </si>
  <si>
    <t xml:space="preserve">     C -   Invoices which have more than one Contract No.  will not be accepted</t>
  </si>
  <si>
    <t xml:space="preserve">     B -    Codes for your operations as per Schedule "C"</t>
  </si>
  <si>
    <t xml:space="preserve">     A -    Contract No. , Lot / Unit No. , Model No. , Project Name, Completion Slip #, P.O.# (if required) Description of work</t>
  </si>
  <si>
    <t xml:space="preserve">              as extras, repairs and service. This work must be submitted  on a separate invoice for each Purchase Order #.    </t>
  </si>
  <si>
    <t xml:space="preserve">              a Valecraft Superintendent and a Purchase Order if applicable.</t>
  </si>
  <si>
    <t xml:space="preserve"> for Bell &amp; </t>
  </si>
  <si>
    <t>24 x 24  Box</t>
  </si>
  <si>
    <t xml:space="preserve">Cable c/w  </t>
  </si>
  <si>
    <t>percentage</t>
  </si>
  <si>
    <t>PROJECT :</t>
  </si>
  <si>
    <t>SERIES :</t>
  </si>
  <si>
    <t>Work Schedule # :</t>
  </si>
  <si>
    <t>Included</t>
  </si>
  <si>
    <t>HST</t>
  </si>
  <si>
    <t xml:space="preserve"> 100 SERIES</t>
  </si>
  <si>
    <t>3/4" Conduit</t>
  </si>
  <si>
    <t>Percentage</t>
  </si>
  <si>
    <t>Includes Decora Switches &amp; Plugs</t>
  </si>
  <si>
    <t>Includes Dining Room Fixture</t>
  </si>
  <si>
    <t>NOTES:</t>
  </si>
  <si>
    <t>Includes Plug for Garage Door Opener</t>
  </si>
  <si>
    <t>DECORA DEVICES</t>
  </si>
  <si>
    <t>Decora single pole switch outlet</t>
  </si>
  <si>
    <t>Decora 3 way switch</t>
  </si>
  <si>
    <t>Decora 4 way switch</t>
  </si>
  <si>
    <t>LIGHT OUTLETS</t>
  </si>
  <si>
    <t>Outlet for future ceiling fan c/w 3 wires</t>
  </si>
  <si>
    <t>Upgrade standard light outlet for a future ceiling fan</t>
  </si>
  <si>
    <t>HEAVY CIRCUITS</t>
  </si>
  <si>
    <t>Regular stove outlet (40amp breaker, #8 gauge)</t>
  </si>
  <si>
    <t>Regular dryer outlet (30 amp breaker, #10 gauge)</t>
  </si>
  <si>
    <t>UPGRADES</t>
  </si>
  <si>
    <t>Timer 30 min. for bathroom fan (wiring not included)</t>
  </si>
  <si>
    <t>INSTALLATION</t>
  </si>
  <si>
    <t>Connect dishwasher</t>
  </si>
  <si>
    <t>Install purchaser's light fixture or ceiling fan (per hour)</t>
  </si>
  <si>
    <t>SERVICE</t>
  </si>
  <si>
    <t>UNDER CABINET LIGHTING</t>
  </si>
  <si>
    <t>Interior</t>
  </si>
  <si>
    <t>Exterior</t>
  </si>
  <si>
    <t>Extra</t>
  </si>
  <si>
    <t>Cost</t>
  </si>
  <si>
    <t>All Sites</t>
  </si>
  <si>
    <t>Extras</t>
  </si>
  <si>
    <t>S02-All Sites</t>
  </si>
  <si>
    <t>Includes "SILVER ROMA Fixture PACKAGE"</t>
  </si>
  <si>
    <t>Place St Thomas</t>
  </si>
  <si>
    <t xml:space="preserve"> 800 SERIES</t>
  </si>
  <si>
    <t xml:space="preserve">Contractor Initials: </t>
  </si>
  <si>
    <t>RATHWELL LANDING</t>
  </si>
  <si>
    <t>UPGRADED DEVICES</t>
  </si>
  <si>
    <t>Upgrade single pole or 3way switch to Black</t>
  </si>
  <si>
    <t>S02- 056</t>
  </si>
  <si>
    <t xml:space="preserve"> 1000 SERIES</t>
  </si>
  <si>
    <t xml:space="preserve">9'-0" Ceilings INCL. </t>
  </si>
  <si>
    <t>Wall Sconce</t>
  </si>
  <si>
    <t>Kitchen Island</t>
  </si>
  <si>
    <t>Foyer (2 Storey) / Stairwell</t>
  </si>
  <si>
    <t>COMPLETE</t>
  </si>
  <si>
    <t>PLACE ST THOMAS</t>
  </si>
  <si>
    <t xml:space="preserve">Includes additional cost of Arc Fault breakers to ESA Permits applied after May 1st. See attached list. </t>
  </si>
  <si>
    <t>Connection of wall oven or cooktop</t>
  </si>
  <si>
    <t>Double heat lamp c/w 30 minute timer w/wiring</t>
  </si>
  <si>
    <t>1 LED puck light c/w transformer and decora switch</t>
  </si>
  <si>
    <t>2 LED puck light c/w transformer and decora switch</t>
  </si>
  <si>
    <t>3 LED puck light c/w transformer and decora switch</t>
  </si>
  <si>
    <t>4 LED puck light c/w transformer and decora switch</t>
  </si>
  <si>
    <t>5 LED puck light c/w transformer and decora switch</t>
  </si>
  <si>
    <t>Bath Ceiling</t>
  </si>
  <si>
    <t>A1010-6</t>
  </si>
  <si>
    <t>A40455-6</t>
  </si>
  <si>
    <t>A121-1</t>
  </si>
  <si>
    <t>WS3581-11</t>
  </si>
  <si>
    <t>Closet / Pantry</t>
  </si>
  <si>
    <t>Main Bath / Ensuite Bath</t>
  </si>
  <si>
    <t>Includes 2" Conduit to accommodate 200 amp service</t>
  </si>
  <si>
    <t>** PO REQUIRED **</t>
  </si>
  <si>
    <t>Hourly Rate for repairs and authorized service outside of contractual obligations is  = 82.00  / Hr. / Man</t>
  </si>
  <si>
    <t>S02 - 056</t>
  </si>
  <si>
    <t>Upgrade standard 40amp stove outlet to 50amps</t>
  </si>
  <si>
    <t>LABOUR</t>
  </si>
  <si>
    <t>SERVICE CALL - ELECTRICIAN</t>
  </si>
  <si>
    <t>Plug 15amp (on existing circuit)</t>
  </si>
  <si>
    <t>Weather proof plug 15amp (on existing circuit)</t>
  </si>
  <si>
    <t>Bathroom plug protected by GFI - 15amp</t>
  </si>
  <si>
    <t>Dedicated plug - 15amp 120v</t>
  </si>
  <si>
    <t>Dedicated plug - 20amp 120v</t>
  </si>
  <si>
    <t>Dedicated weatherproof GFI plug 15amp 120v</t>
  </si>
  <si>
    <t>Gas stove plug (on existing circuit)</t>
  </si>
  <si>
    <t>HRV plug on existing circuit) w/low voltage to thermostat (wiring only)</t>
  </si>
  <si>
    <t>Dedicated soffit plug w/switch for holiday lights - 15amp 120v</t>
  </si>
  <si>
    <t>Upgrade switch to dimmer, single pole or 3way switch (300w LED or 600w incandescent)</t>
  </si>
  <si>
    <t>USB Charger Receptacle on existing circuit (15amp plug)</t>
  </si>
  <si>
    <t>USB Charger Receptacle (20amp plug)</t>
  </si>
  <si>
    <t>Upgrade existing receptacle (15amp or 20amp) with USB Charger receptacle</t>
  </si>
  <si>
    <t>Upgrade 15amp or 20amp receptacle to Black</t>
  </si>
  <si>
    <t>Upgrade GFI 15amp or 20amp receptacle to Black</t>
  </si>
  <si>
    <t>Standard light outlet (capped if no fixture is selected)</t>
  </si>
  <si>
    <t>Reinforce light Outlet (suitable for ceiling fan - no 3wire)</t>
  </si>
  <si>
    <t>Capped soffit light outlet (1st floor soffit)</t>
  </si>
  <si>
    <t>Capped soffit light outlet (2nd floor soffit)</t>
  </si>
  <si>
    <t>Wall mount photocell for exterior lighting</t>
  </si>
  <si>
    <t>Wire for wall oven or cooktop - 30amp breaker 120/240v</t>
  </si>
  <si>
    <t>Wire for wall oven or cooktop - 40amp breaker 120/240v</t>
  </si>
  <si>
    <t>Wire for wall oven or cook top - 50amp breaker 120/240v</t>
  </si>
  <si>
    <t>Wire for wall oven or cook top - 60amp breaker 120/240v</t>
  </si>
  <si>
    <t>Wire and connect whirlpool (single circuit)</t>
  </si>
  <si>
    <t>Wire for future Hot Tub 50amp 120/240v</t>
  </si>
  <si>
    <t>Wire for future Hot Tub 60amp 120/240v</t>
  </si>
  <si>
    <t>BATH FANS</t>
  </si>
  <si>
    <t>Non-Energy Star (Bradley, St. Thomas, Trail West, Rathwell)</t>
  </si>
  <si>
    <t>Bathroom exhaust fan 50 CFM c/w wiring - AS50 3.0 sones (switch not included)</t>
  </si>
  <si>
    <t>Bathroom exhaust fan 90 CFM c/w wiring - BFQ90 2.5 sones (switch not included)</t>
  </si>
  <si>
    <t>Upgrade 50CFM bathroom exhaust fan to AK 90 - 90 CFM 1.5 sones</t>
  </si>
  <si>
    <t>Upgrade 90CFM bathroom exhaust fan to AK 90 - 90 CFM 1.5 sones</t>
  </si>
  <si>
    <t>Upgrade 50 CFM bathroom exhaust fan to a AK110LS - 110 CFM 1.5 sones E.S.</t>
  </si>
  <si>
    <t>Upgrade 90 CFM bathroom exhaust fan to a AK110 - 110 CFM 1.5 sones E.S.</t>
  </si>
  <si>
    <t>Upgrade 50 CFM bathroom exhaust fan to a AK150LS - 150 CFM  0.8 sones E.S.</t>
  </si>
  <si>
    <t>Upgrade 90 CFM bathroom exhaust fan to a AK150LS - 150 CFM 0.8 sones E.S.</t>
  </si>
  <si>
    <t>Energy Star (Matador, Woodroffe Lofts)</t>
  </si>
  <si>
    <t>Bathroom exhaust fan 70 CFM c/w wiring - BFQ75 - 70CFM 1.5 sones E.S. (switch not included)</t>
  </si>
  <si>
    <t>Upgrade 70CFM bathroom exhaust fan to AK 90 - 90 CFM 1.5 sones E.S.</t>
  </si>
  <si>
    <t>Upgrade 70 CFM bathroom exhaust fan to a AK110LS - 110 CFM 1.5 sones E.S.</t>
  </si>
  <si>
    <t>Upgrade 70 CFM bathroom exhaust fan to a AK170LS - 170 CFM  0.8 sones E.S.</t>
  </si>
  <si>
    <t>Upgrade to 9' Ceilings (per per level)</t>
  </si>
  <si>
    <t>Wire fireplace</t>
  </si>
  <si>
    <t>Wire for fireplace fan kit c/w wall switch for fan</t>
  </si>
  <si>
    <t>Wire and Connect Make Up Air Unit (MAU and Current Relay Supplied by Others)</t>
  </si>
  <si>
    <t>Combination Carbon Monoxide/Smoke/Strobe detector (wiring included)</t>
  </si>
  <si>
    <t>Combination Smoke/Strobe detector (wiring included)</t>
  </si>
  <si>
    <t>T5LED strip 9", 14" or 23" (switch not included)</t>
  </si>
  <si>
    <t>T5LED strip 35", 47" or 58" (switch not included)</t>
  </si>
  <si>
    <t>PUCK LIGHTING</t>
  </si>
  <si>
    <t>POT LIGHTS</t>
  </si>
  <si>
    <t>S &amp; I (Qty 1) 4" Interior LED slim line pot light (AFR4-0930-WH)</t>
  </si>
  <si>
    <t xml:space="preserve">S &amp; I (Qty 4) 4" Interior LED slim line pot light (AFR4-0930-WH) </t>
  </si>
  <si>
    <t>S &amp; I (Qty 6) 4" Interior LED slim line pot light (AFR4-0930-WH)</t>
  </si>
  <si>
    <t>S &amp; I (Qty 8) 4" Interior LED slim line pot light (AFR4-0930-WH)</t>
  </si>
  <si>
    <t>Additional charge for ceilings higher than 9ft (price per pot light)</t>
  </si>
  <si>
    <t>Bonus Pot Light Pkg (6 LED pot lights in lieu of kitchen fixture - on existing switch)</t>
  </si>
  <si>
    <t>S &amp; I (Qty 1) 4" exterior LED slim line pot light (AFR4-0930-WH)</t>
  </si>
  <si>
    <t>S &amp; I (Qty 4) 4" exterior LED slim line pot light (AFR4-0930-WH)</t>
  </si>
  <si>
    <t>S &amp; I (Qty 6) 4" exterior LED slim line pot light (AFR4-0930-WH)</t>
  </si>
  <si>
    <t>Additional charge for pot lights above 10ft (price per pot light)</t>
  </si>
  <si>
    <t>UPGRADE FIXTURE PRICING (with LED bulbs)</t>
  </si>
  <si>
    <t>Roma Collection</t>
  </si>
  <si>
    <t>A121-11</t>
  </si>
  <si>
    <t>Walk-In Closet</t>
  </si>
  <si>
    <t>A3012-11</t>
  </si>
  <si>
    <t>Hallway / Bedroom / Laundry / Den / Bathroom Ceiling</t>
  </si>
  <si>
    <t>A3016-11</t>
  </si>
  <si>
    <t>Foyer / Kitchen / Master Bedroom / Family Room</t>
  </si>
  <si>
    <t>A3016P-11</t>
  </si>
  <si>
    <t>Breakfast Room</t>
  </si>
  <si>
    <t>A3016CH-11</t>
  </si>
  <si>
    <t>Dining Room</t>
  </si>
  <si>
    <t>A13012-11</t>
  </si>
  <si>
    <t>Powder Room / Bathroom 2 Light</t>
  </si>
  <si>
    <t>A13013-11</t>
  </si>
  <si>
    <t>Bathroom 3 Light</t>
  </si>
  <si>
    <t>A13015-11</t>
  </si>
  <si>
    <t>Bathroom 5 Light</t>
  </si>
  <si>
    <t>A16012-11</t>
  </si>
  <si>
    <t>A16013-11</t>
  </si>
  <si>
    <t>A16014-11</t>
  </si>
  <si>
    <t>Bathroom 4 Light</t>
  </si>
  <si>
    <t>A8001-11</t>
  </si>
  <si>
    <t>WS12-11</t>
  </si>
  <si>
    <t>Front Exterior</t>
  </si>
  <si>
    <t>Back Exterior</t>
  </si>
  <si>
    <t>Aurora Collection Brushed Nickel w/LED bulbs</t>
  </si>
  <si>
    <t xml:space="preserve">A84011-11 </t>
  </si>
  <si>
    <t xml:space="preserve">A84012-11 </t>
  </si>
  <si>
    <t xml:space="preserve">A84013-11 </t>
  </si>
  <si>
    <t xml:space="preserve">A84014-11 </t>
  </si>
  <si>
    <t xml:space="preserve">A84022-11 </t>
  </si>
  <si>
    <t>Kitchen Island 2 Light</t>
  </si>
  <si>
    <t xml:space="preserve">A84033-11 </t>
  </si>
  <si>
    <t>Hallway / Bedroom / Den / Family Room / Bath Ceiling</t>
  </si>
  <si>
    <t xml:space="preserve">A84043-11 </t>
  </si>
  <si>
    <t>Foyer (1 Storey) / Kitchen / Master Bedroom / Family Room</t>
  </si>
  <si>
    <t xml:space="preserve">A84051-11 </t>
  </si>
  <si>
    <t xml:space="preserve">A84053-11 </t>
  </si>
  <si>
    <t xml:space="preserve">A84063-11 </t>
  </si>
  <si>
    <t xml:space="preserve">A84065-11 </t>
  </si>
  <si>
    <t>Rhythm Collection Brushed Nickel w/LED bulbs</t>
  </si>
  <si>
    <t xml:space="preserve">A51011-11 </t>
  </si>
  <si>
    <t xml:space="preserve">A51012-11 </t>
  </si>
  <si>
    <t xml:space="preserve">A51013-11 </t>
  </si>
  <si>
    <t xml:space="preserve">A51014-11 </t>
  </si>
  <si>
    <t xml:space="preserve">A51032-11 </t>
  </si>
  <si>
    <t xml:space="preserve">A51033-11 </t>
  </si>
  <si>
    <t>Hallway / Bedroom / Den / Family Room</t>
  </si>
  <si>
    <t xml:space="preserve">A51042-11 </t>
  </si>
  <si>
    <t xml:space="preserve">A51051-11 </t>
  </si>
  <si>
    <t xml:space="preserve">A51053-11 </t>
  </si>
  <si>
    <t xml:space="preserve">A51063-11 </t>
  </si>
  <si>
    <t xml:space="preserve">A51065-11 </t>
  </si>
  <si>
    <t>Zen Collection w/LED bulbs</t>
  </si>
  <si>
    <t xml:space="preserve">A52011-11 </t>
  </si>
  <si>
    <t xml:space="preserve">A52012-11 </t>
  </si>
  <si>
    <t xml:space="preserve">A52013-11 </t>
  </si>
  <si>
    <t xml:space="preserve">A52014-11 </t>
  </si>
  <si>
    <t xml:space="preserve">A52023-11 </t>
  </si>
  <si>
    <t>Kitchen 3 Light Track</t>
  </si>
  <si>
    <t xml:space="preserve">A52033-11 </t>
  </si>
  <si>
    <t xml:space="preserve">A52042-11 </t>
  </si>
  <si>
    <t xml:space="preserve">A52051-11 </t>
  </si>
  <si>
    <t xml:space="preserve">A52053-11 </t>
  </si>
  <si>
    <t xml:space="preserve">A52063-11 </t>
  </si>
  <si>
    <t xml:space="preserve">Breakfast Room </t>
  </si>
  <si>
    <t xml:space="preserve">A52065-11 </t>
  </si>
  <si>
    <t>STANDARD ROMA FIXTURE CREDITS</t>
  </si>
  <si>
    <t>A3581-6</t>
  </si>
  <si>
    <t>Soffit Fixture</t>
  </si>
  <si>
    <t>Entry / Hall / Laundry / Mudroom / Office / Bath / Bedroom / Loft</t>
  </si>
  <si>
    <t>High Entry / Dining Room / Stairwell</t>
  </si>
  <si>
    <t>Kitchen</t>
  </si>
  <si>
    <t>Dinette / Breakfast Room</t>
  </si>
  <si>
    <t>A16012-7</t>
  </si>
  <si>
    <t>Powder Room</t>
  </si>
  <si>
    <t>A16013-7</t>
  </si>
  <si>
    <t>LED Bronze flush mount fixture (ELV dimmers required)</t>
  </si>
  <si>
    <t>LED Chrome flush mount fixture (ELV dimmers required)</t>
  </si>
  <si>
    <t>M12702BZ</t>
  </si>
  <si>
    <t>Bronze flush mount fixture</t>
  </si>
  <si>
    <t>M12702CH</t>
  </si>
  <si>
    <t>Chrome flush mount fixture</t>
  </si>
  <si>
    <t>Brushed Nickel flush mount fixture</t>
  </si>
  <si>
    <t>NOTES</t>
  </si>
  <si>
    <t xml:space="preserve">        Spa pack to be mounted on exterior of house. (does not include wiring or connection from spa pack to hot tub)</t>
  </si>
  <si>
    <t>105 - Mann w/ARC</t>
  </si>
  <si>
    <t>110 - Thomas w/ARC</t>
  </si>
  <si>
    <t>120 - Huntley w/ARC</t>
  </si>
  <si>
    <t>130 - Lewis w/ARC</t>
  </si>
  <si>
    <t>140 - Green w/ARC</t>
  </si>
  <si>
    <t>160-2 - Stanley  w/ARC (2nd floor laundry)</t>
  </si>
  <si>
    <t>170 - Bassett w/ARC</t>
  </si>
  <si>
    <t>105 - Mann with 4pc ensuite w/ARC</t>
  </si>
  <si>
    <t>110 - Thomas with 4pc ensuite w/ARC</t>
  </si>
  <si>
    <t>120 - Huntley with 4pc ensuite w/ARC</t>
  </si>
  <si>
    <t>130 - Lewis with 4pc ensuite w/ARC</t>
  </si>
  <si>
    <t>140 - Green with 4pc ensuite w/ARC</t>
  </si>
  <si>
    <t>160-2 - Stanley (2nd floor laundry) with 4pc ensuite w/ARC</t>
  </si>
  <si>
    <t>170 - Bassett with 4pc ensuite w/ARC</t>
  </si>
  <si>
    <t>805 - The Delahunt w/ARC</t>
  </si>
  <si>
    <t>810 - The Kemp 3 Bedroom w/ARC</t>
  </si>
  <si>
    <t>810 - The Kemp 4 Bedroom w/ARC</t>
  </si>
  <si>
    <t>815 - The Hartin w/ARC</t>
  </si>
  <si>
    <t>825 - The Bradley 3 Bedroom w/ARC</t>
  </si>
  <si>
    <t>825 - The Bradley 4 Bedroom w/ARC</t>
  </si>
  <si>
    <t>830 - The Butler w/ARC</t>
  </si>
  <si>
    <t>870 - The Dennison w/ARC</t>
  </si>
  <si>
    <t>805 - The Delahunt with 4pc ensuite w/ARC</t>
  </si>
  <si>
    <t>810 - The Kemp 3 Bedroom with 4pc ensuite w/ARC</t>
  </si>
  <si>
    <t>815 - The Hartin with 4pc ensuite w/ARC</t>
  </si>
  <si>
    <t>825 - The Bradley 3 Bedroom with 4pc ensuite w/ARC</t>
  </si>
  <si>
    <t>825 - The Bradley 4 Bedroom with 4pc ensuite w/ARC</t>
  </si>
  <si>
    <t>830 - The Butler with 4pc ensuite w/ARC</t>
  </si>
  <si>
    <t>870 - The Dennison with 4pc ensuite w/ARC</t>
  </si>
  <si>
    <t>801 - The Sharpley w/ARC</t>
  </si>
  <si>
    <t>804 - The Manning 2 Bedroom w/ARC</t>
  </si>
  <si>
    <t>804 - The Manning 3 Bedroom w/ARC</t>
  </si>
  <si>
    <t>1020 - Morgan w/ARC</t>
  </si>
  <si>
    <t>1010 - Ferris w/ARC</t>
  </si>
  <si>
    <t>1026 - Medley w/ARC</t>
  </si>
  <si>
    <t>1030 - Nash w/ARC</t>
  </si>
  <si>
    <t>1046 - Hazelwood w/ARC</t>
  </si>
  <si>
    <t>1050 - McCaslin w/ARC</t>
  </si>
  <si>
    <t>1086 - Steel w/ARC</t>
  </si>
  <si>
    <t>1020 - Morgan w/ 4pc Ensuite w/ARC</t>
  </si>
  <si>
    <t>1010 - Ferris w/ 4pc Ensuite w/ARC</t>
  </si>
  <si>
    <t>1026 - Medley w/ Sunroom w/ARC</t>
  </si>
  <si>
    <t>1030 - Nash w/ 4pc Ensuite w/ARC</t>
  </si>
  <si>
    <t>1046 - Hazelwood w/ Home Office w/ARC</t>
  </si>
  <si>
    <t>1046 - Hazelwood w/ 4pc Ensuite w/ARC</t>
  </si>
  <si>
    <t>1046 - Hazelwood w/ Home Office + 4pc Ensuite w/ARC</t>
  </si>
  <si>
    <t>1050 - McCaslin w/ 4pc Ensuite w/ARC</t>
  </si>
  <si>
    <t>1015 - Murry w/ARC</t>
  </si>
  <si>
    <t>1016 - McCabe w/ARC</t>
  </si>
  <si>
    <t>1016 - McCabe w/ Loft w/ARC</t>
  </si>
  <si>
    <t>1016 - McCabe w/ 4pc Ensuite w/ARC</t>
  </si>
  <si>
    <t>1016 - McCabe w/ Loft + 4pc Ensuite w/ARC</t>
  </si>
  <si>
    <t>1035 - Morrow w/ARC</t>
  </si>
  <si>
    <t>1035 - Morrow w/ 4pc Ensuite w/ARC</t>
  </si>
  <si>
    <t>Zen 
Increace</t>
  </si>
  <si>
    <t>Rhythm Increace</t>
  </si>
  <si>
    <t>Aurora Increace</t>
  </si>
  <si>
    <t>A - 7</t>
  </si>
  <si>
    <t>100 Series</t>
  </si>
  <si>
    <t>800 Series</t>
  </si>
  <si>
    <t>1000 Series</t>
  </si>
  <si>
    <t>Alternate Fixture Package</t>
  </si>
  <si>
    <t>DINING ROOM, STAIRWELL</t>
  </si>
  <si>
    <t>ENTRY / HALL / LAUNDRY / BEDROOMS / DEN / STUDY</t>
  </si>
  <si>
    <t>&amp; HIGH ENTRY</t>
  </si>
  <si>
    <t>BATH CEILING / KITCHEN SINK / FINISHED BASEMENT</t>
  </si>
  <si>
    <t>BREAKFAST &amp; DINETTE</t>
  </si>
  <si>
    <t>SAN-A3012-11</t>
  </si>
  <si>
    <t>12" wide</t>
  </si>
  <si>
    <t>Bulb: 2 x LED</t>
  </si>
  <si>
    <t>SAN-A3016P-11</t>
  </si>
  <si>
    <t>Bulb: 1 x LED</t>
  </si>
  <si>
    <t>SAN-A3016ch-11</t>
  </si>
  <si>
    <t>BASEMENT STAIRS &amp;</t>
  </si>
  <si>
    <t>Bulb: 3 x LED</t>
  </si>
  <si>
    <t>SOFFIT</t>
  </si>
  <si>
    <t>KITCHEN</t>
  </si>
  <si>
    <t>SAN-A3016-11</t>
  </si>
  <si>
    <t>AFR4-0930-WH</t>
  </si>
  <si>
    <t>16" wide</t>
  </si>
  <si>
    <t>LED POTLIGHT</t>
  </si>
  <si>
    <t>BATHROOM VANITY</t>
  </si>
  <si>
    <t xml:space="preserve">POWDER ROOM VANITY </t>
  </si>
  <si>
    <t>SAN-A16013-7</t>
  </si>
  <si>
    <t>SAN-A16012-7</t>
  </si>
  <si>
    <t>24" wide - 3 x LED</t>
  </si>
  <si>
    <t>14" wide - 2 x LED</t>
  </si>
  <si>
    <t>EXTERIOR FRONT &amp;</t>
  </si>
  <si>
    <t>EXTERIOR FRONT</t>
  </si>
  <si>
    <t>EXTERIOR BACK</t>
  </si>
  <si>
    <t>CLOSET / PANTRY</t>
  </si>
  <si>
    <t>SAN-A40455-6</t>
  </si>
  <si>
    <t>SAN-A121-11</t>
  </si>
  <si>
    <t>SAN-A1010-6</t>
  </si>
  <si>
    <t>*** CAPPED LIGHT OUTLETS IN FAMILY ROOM, GREAT ROOM &amp; LIVING ROOM ***</t>
  </si>
  <si>
    <t xml:space="preserve">         *** CAPPED LIGHT OUTLETS IN MASTER BEDROOM, FAMILY ROOM, GREAT ROOM &amp; LIVING ROOM ***</t>
  </si>
  <si>
    <t>STAIRWELL &amp; HIGH ENTRY</t>
  </si>
  <si>
    <t>DINING ROOM</t>
  </si>
  <si>
    <t>`</t>
  </si>
  <si>
    <t>SAN-A84053-11</t>
  </si>
  <si>
    <t>SAN-A84065-11</t>
  </si>
  <si>
    <t>SAN-A84063-11</t>
  </si>
  <si>
    <t>Bulb: 5 x LED</t>
  </si>
  <si>
    <t>16"D x 24"H</t>
  </si>
  <si>
    <t>26” Width x 22” Height</t>
  </si>
  <si>
    <t>17” Width x 22” Height</t>
  </si>
  <si>
    <t>KITCHEN &amp; BEDROOM CATHEDRAL</t>
  </si>
  <si>
    <t xml:space="preserve">ENTRY / HALL / LAUNDRY / BEDROOMS / </t>
  </si>
  <si>
    <t>KITCHEN &amp;</t>
  </si>
  <si>
    <t xml:space="preserve">BATH CEILING / KITCHEN SINK / </t>
  </si>
  <si>
    <t>BEDROOM CATHEDRAL</t>
  </si>
  <si>
    <t>BATH CEILING / KITCHEN SINK &amp; ISLAND</t>
  </si>
  <si>
    <t>DEN / STUDY / FINISHED BASEMENT</t>
  </si>
  <si>
    <t>SAN-A84033-11</t>
  </si>
  <si>
    <t>SAN-A84043-11</t>
  </si>
  <si>
    <t>16” Width x 9” Height</t>
  </si>
  <si>
    <t>14” Width x 14” Height</t>
  </si>
  <si>
    <t xml:space="preserve">BATHROOM VANITY </t>
  </si>
  <si>
    <t xml:space="preserve">      *** CAPPED LIGHT OUTLETS IN MASTER BEDROOM, FAMILY ROOM, GREAT ROOM &amp; LIVING ROOM ***</t>
  </si>
  <si>
    <t>SAN-A51053-11</t>
  </si>
  <si>
    <t>SAN-A51065-11</t>
  </si>
  <si>
    <t>SAN-A51063-11</t>
  </si>
  <si>
    <t>17" Width x 23” Height</t>
  </si>
  <si>
    <t>28” Width x 20” Height</t>
  </si>
  <si>
    <t>22” Width x 18” Height</t>
  </si>
  <si>
    <t xml:space="preserve">HALL / LAUNDRY / BEDROOMS / </t>
  </si>
  <si>
    <t xml:space="preserve">ENTRY </t>
  </si>
  <si>
    <t>SAN-A51042-11</t>
  </si>
  <si>
    <t>SAN-A51032-11</t>
  </si>
  <si>
    <t>SAN-A51033-11</t>
  </si>
  <si>
    <t>13" Width x 10” Height</t>
  </si>
  <si>
    <t>13" Width x 6” Height</t>
  </si>
  <si>
    <t>19" Width x 9” Height</t>
  </si>
  <si>
    <t xml:space="preserve">   BATHROOM VANITY </t>
  </si>
  <si>
    <t>SAN-A51013-11</t>
  </si>
  <si>
    <t>SAN-A51012-11</t>
  </si>
  <si>
    <t>25" wide - 3 x LED</t>
  </si>
  <si>
    <t>16" wide - 2 x LED</t>
  </si>
  <si>
    <t>SAN-A52053-11</t>
  </si>
  <si>
    <t>SAN-A52065-11</t>
  </si>
  <si>
    <t>SAN-A52063-11</t>
  </si>
  <si>
    <t>18" Width x 24” Height</t>
  </si>
  <si>
    <t>26” Width x 24” Height</t>
  </si>
  <si>
    <t>21” Width x 24” Height</t>
  </si>
  <si>
    <t>SAN-A52042-11</t>
  </si>
  <si>
    <t>SAN-A52032-11</t>
  </si>
  <si>
    <t>SAN-A52033-11</t>
  </si>
  <si>
    <t>15" Width x 13” Height</t>
  </si>
  <si>
    <t>13" Width x 7” Height</t>
  </si>
  <si>
    <t>15" Width x 8” Height</t>
  </si>
  <si>
    <t>POWDER ROOM</t>
  </si>
  <si>
    <t>SAN-A52013-11</t>
  </si>
  <si>
    <t>SAN-A52012-11</t>
  </si>
  <si>
    <t>23" wide - 3 x LED</t>
  </si>
  <si>
    <t>15" wide - 2 x LED</t>
  </si>
  <si>
    <t>BASEMENT STAIRS</t>
  </si>
  <si>
    <t xml:space="preserve">I was under the impression that we could NOT install capped outlet since we have to test it…. </t>
  </si>
  <si>
    <t xml:space="preserve">110 - Thomas </t>
  </si>
  <si>
    <t>120 - Huntley</t>
  </si>
  <si>
    <t xml:space="preserve">130 - Lewis </t>
  </si>
  <si>
    <t xml:space="preserve">140 - Green </t>
  </si>
  <si>
    <t>160-2 - Stanley 2</t>
  </si>
  <si>
    <t>170 - Bassett</t>
  </si>
  <si>
    <t>S02-056</t>
  </si>
  <si>
    <t>DEERFIELD VILLAGE 2</t>
  </si>
  <si>
    <t>S02-042</t>
  </si>
  <si>
    <t>801 - Sharpley</t>
  </si>
  <si>
    <t>105 - Mann 3 BED</t>
  </si>
  <si>
    <t>105 - Mann 2 BED</t>
  </si>
  <si>
    <t>804 - Manning 3 BED</t>
  </si>
  <si>
    <t xml:space="preserve">805 - Delahunt </t>
  </si>
  <si>
    <t xml:space="preserve">810 - Kemp 3 BED </t>
  </si>
  <si>
    <t>810 - Kemp 4 BED</t>
  </si>
  <si>
    <t xml:space="preserve">815 - Hartin </t>
  </si>
  <si>
    <t>825 - Bradley 4 BED</t>
  </si>
  <si>
    <t xml:space="preserve">825 - Bradley 3 BED </t>
  </si>
  <si>
    <t xml:space="preserve">830 - Butler </t>
  </si>
  <si>
    <t xml:space="preserve">870 - Dennison </t>
  </si>
  <si>
    <t>1010 - Ferris</t>
  </si>
  <si>
    <t>1015 - Murry</t>
  </si>
  <si>
    <t>1016 - McCabe</t>
  </si>
  <si>
    <t>1016 - McCabe W/Loft</t>
  </si>
  <si>
    <t xml:space="preserve">1020 - Morgan </t>
  </si>
  <si>
    <t>1026 - Medley</t>
  </si>
  <si>
    <t>1030 - Nash</t>
  </si>
  <si>
    <t>1035 - Morrow</t>
  </si>
  <si>
    <t>1046 - Hazelwood</t>
  </si>
  <si>
    <t xml:space="preserve">1050 - McCaslin </t>
  </si>
  <si>
    <t xml:space="preserve">1086 - Steel </t>
  </si>
  <si>
    <t xml:space="preserve">M11001BZ  </t>
  </si>
  <si>
    <t>M11001CH</t>
  </si>
  <si>
    <t xml:space="preserve">A7213-BN </t>
  </si>
  <si>
    <r>
      <t>*</t>
    </r>
    <r>
      <rPr>
        <sz val="12"/>
        <color rgb="FFFF0000"/>
        <rFont val="Arial"/>
        <family val="2"/>
      </rPr>
      <t xml:space="preserve"> </t>
    </r>
    <r>
      <rPr>
        <sz val="12"/>
        <rFont val="Arial"/>
        <family val="2"/>
      </rPr>
      <t xml:space="preserve">    - Future hot tub wiring includes breaker at panel spa pack c/w GFI breaker for hot tub and room for 2 auxilary  breakers.</t>
    </r>
  </si>
  <si>
    <r>
      <t>**</t>
    </r>
    <r>
      <rPr>
        <sz val="12"/>
        <color rgb="FFFF0000"/>
        <rFont val="Arial"/>
        <family val="2"/>
      </rPr>
      <t xml:space="preserve"> </t>
    </r>
    <r>
      <rPr>
        <sz val="12"/>
        <rFont val="Arial"/>
        <family val="2"/>
      </rPr>
      <t xml:space="preserve">   - adding a bedroom requires a visual alert smoke detector in the bedroom and a CO detector on that level.</t>
    </r>
  </si>
  <si>
    <t>Walkout Condition</t>
  </si>
  <si>
    <t>Optional 3pc Basement Bath</t>
  </si>
  <si>
    <t>Optional Gas Fireplace</t>
  </si>
  <si>
    <t>Optional Basement Bedroom</t>
  </si>
  <si>
    <t>105 - Mann 2 or 3 BED</t>
  </si>
  <si>
    <t>Tax</t>
  </si>
  <si>
    <t xml:space="preserve">Total </t>
  </si>
  <si>
    <t>Optional 4pc Ensuite</t>
  </si>
  <si>
    <t>Optional Kitchen #1</t>
  </si>
  <si>
    <t>Optional Kitchen #1 - Breakfast Bar</t>
  </si>
  <si>
    <t>Optional 4pc Ens. - 2 Sinks</t>
  </si>
  <si>
    <t>Optional Gas Fireplace (Basement)</t>
  </si>
  <si>
    <t>Optional 2-Sided Fireplace</t>
  </si>
  <si>
    <t>Optional 5pc Ensuite</t>
  </si>
  <si>
    <t>Optional Recreation Room</t>
  </si>
  <si>
    <t>Optional 5pc Ensuite &amp; Closet</t>
  </si>
  <si>
    <t>Optional Gas Fireplace (GR/DR)</t>
  </si>
  <si>
    <t>Optional Sunroom</t>
  </si>
  <si>
    <t>Optional Main Bathroom - 2 Sinks</t>
  </si>
  <si>
    <t>Optional Kichen Island</t>
  </si>
  <si>
    <t>Optional Office Main &amp; Laundry 2nd</t>
  </si>
  <si>
    <t>RATHWELL LANDING &amp; PLACE ST THOMAS</t>
  </si>
  <si>
    <t xml:space="preserve">RATHWELL LANDING &amp; PLACE ST THOMAS </t>
  </si>
  <si>
    <t xml:space="preserve">DEERFIELD VILLAGE 2 &amp; RATHWELL LANDING </t>
  </si>
  <si>
    <t>Total</t>
  </si>
  <si>
    <t xml:space="preserve">Upgrade 100amp service to 200amp split service </t>
  </si>
  <si>
    <t>Upgrade 100amp service to 100amp split service</t>
  </si>
  <si>
    <t xml:space="preserve">Common </t>
  </si>
  <si>
    <t xml:space="preserve">Rathwell Landing Phase 2 </t>
  </si>
  <si>
    <t>RATHWELL LANDING Phase 2</t>
  </si>
  <si>
    <t xml:space="preserve">Optional Kitchen 2 </t>
  </si>
  <si>
    <t>Optional Kitchen 3</t>
  </si>
  <si>
    <t>Optional Kitchen Layout #3</t>
  </si>
  <si>
    <t xml:space="preserve">Optional Kitchen Layout #2 </t>
  </si>
  <si>
    <t>S02- 042</t>
  </si>
  <si>
    <t>804 - Manning 2 BED</t>
  </si>
  <si>
    <t>5000 SERIES</t>
  </si>
  <si>
    <t>Upgrade 100amp service to 200amp 84 circuit panel (Hydro service layout not included)</t>
  </si>
  <si>
    <t xml:space="preserve"> Extra Cost Per Package </t>
  </si>
  <si>
    <t>ENERGY STAR</t>
  </si>
  <si>
    <t>April 1, 2020 to March 31, 2021</t>
  </si>
  <si>
    <t>Hourly Rate for repairs and authorized service outside of contractual obligations is  =   / Hr. / Man</t>
  </si>
  <si>
    <t xml:space="preserve">Builder Initials: </t>
  </si>
  <si>
    <t>Includes 2" Conduit and 200 amp service</t>
  </si>
  <si>
    <t>9'-0" Ceilings included in all 2nd and 3rd floor units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</si>
</sst>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164" formatCode="0.00_)"/>
    <numFmt numFmtId="165" formatCode="0_)"/>
    <numFmt numFmtId="166" formatCode="mmmm\ d\,\ yyyy"/>
    <numFmt numFmtId="167" formatCode="&quot;$&quot;#,##0.00"/>
    <numFmt numFmtId="168" formatCode="m/d/yy;@"/>
    <numFmt numFmtId="169" formatCode="[$-409]d\-mmm\-yy;@"/>
    <numFmt numFmtId="170" formatCode="&quot;$&quot;#,##0"/>
    <numFmt numFmtId="171" formatCode="0_ ;\-0\ "/>
  </numFmts>
  <fonts count="52">
    <font>
      <sz val="12"/>
      <name val="Arial"/>
    </font>
    <font>
      <sz val="10"/>
      <name val="Arial"/>
      <family val="2"/>
    </font>
    <font>
      <sz val="12"/>
      <color indexed="8"/>
      <name val="Arial"/>
      <family val="2"/>
    </font>
    <font>
      <sz val="10"/>
      <color indexed="8"/>
      <name val="P-CHNCRY"/>
    </font>
    <font>
      <b/>
      <sz val="10"/>
      <color indexed="8"/>
      <name val="P-CHNCRY"/>
    </font>
    <font>
      <b/>
      <sz val="12"/>
      <color indexed="8"/>
      <name val="P-CHNCRY"/>
    </font>
    <font>
      <sz val="10"/>
      <color indexed="8"/>
      <name val="Times New Roman"/>
      <family val="1"/>
    </font>
    <font>
      <sz val="10"/>
      <color indexed="8"/>
      <name val="P-AVGARD"/>
    </font>
    <font>
      <b/>
      <i/>
      <sz val="10"/>
      <color indexed="8"/>
      <name val="P-AVGARD"/>
    </font>
    <font>
      <b/>
      <sz val="10"/>
      <color indexed="8"/>
      <name val="Times New Roman"/>
      <family val="1"/>
    </font>
    <font>
      <b/>
      <i/>
      <sz val="10"/>
      <color indexed="8"/>
      <name val="Times New Roman"/>
      <family val="1"/>
    </font>
    <font>
      <b/>
      <u/>
      <sz val="12"/>
      <color indexed="8"/>
      <name val="Arial"/>
      <family val="2"/>
    </font>
    <font>
      <u/>
      <sz val="12"/>
      <color indexed="8"/>
      <name val="Arial"/>
      <family val="2"/>
    </font>
    <font>
      <b/>
      <i/>
      <sz val="16"/>
      <color indexed="8"/>
      <name val="Arial"/>
      <family val="2"/>
    </font>
    <font>
      <b/>
      <sz val="10"/>
      <color indexed="8"/>
      <name val="P-AVGARD"/>
    </font>
    <font>
      <sz val="12"/>
      <color indexed="8"/>
      <name val="P-AVGARD"/>
    </font>
    <font>
      <sz val="12"/>
      <color indexed="8"/>
      <name val="Times New Roman"/>
      <family val="1"/>
    </font>
    <font>
      <b/>
      <sz val="12"/>
      <color indexed="8"/>
      <name val="P-AVGARD"/>
    </font>
    <font>
      <sz val="12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u/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0"/>
      <color indexed="8"/>
      <name val="Times New Roman"/>
      <family val="1"/>
    </font>
    <font>
      <b/>
      <i/>
      <u val="double"/>
      <sz val="16"/>
      <color indexed="8"/>
      <name val="Arial"/>
      <family val="2"/>
    </font>
    <font>
      <sz val="12"/>
      <color indexed="8"/>
      <name val="P-CHNCRY"/>
    </font>
    <font>
      <b/>
      <sz val="14"/>
      <color indexed="8"/>
      <name val="P-CHNCRY"/>
    </font>
    <font>
      <sz val="12"/>
      <name val="Arial"/>
      <family val="2"/>
    </font>
    <font>
      <b/>
      <u/>
      <sz val="12"/>
      <name val="Arial"/>
      <family val="2"/>
    </font>
    <font>
      <u/>
      <sz val="12"/>
      <name val="Arial"/>
      <family val="2"/>
    </font>
    <font>
      <b/>
      <sz val="12"/>
      <name val="Arial"/>
      <family val="2"/>
    </font>
    <font>
      <b/>
      <sz val="14"/>
      <color indexed="8"/>
      <name val="Times New Roman"/>
      <family val="1"/>
    </font>
    <font>
      <b/>
      <sz val="14"/>
      <color indexed="8"/>
      <name val="Arial"/>
      <family val="2"/>
    </font>
    <font>
      <sz val="10"/>
      <name val="Times New Roman"/>
      <family val="1"/>
    </font>
    <font>
      <sz val="12"/>
      <color rgb="FFFF0000"/>
      <name val="Arial"/>
      <family val="2"/>
    </font>
    <font>
      <sz val="9"/>
      <color indexed="8"/>
      <name val="P-CHNCRY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4"/>
      <color indexed="8"/>
      <name val="P-CHNCRY"/>
    </font>
    <font>
      <b/>
      <sz val="11"/>
      <name val="Calibri"/>
      <family val="2"/>
      <scheme val="minor"/>
    </font>
    <font>
      <b/>
      <sz val="14"/>
      <name val="Times New Roman"/>
      <family val="1"/>
    </font>
    <font>
      <sz val="14"/>
      <name val="Vijaya"/>
      <family val="1"/>
    </font>
    <font>
      <b/>
      <sz val="14"/>
      <color rgb="FF40388E"/>
      <name val="Vijaya"/>
      <family val="1"/>
    </font>
    <font>
      <b/>
      <sz val="14"/>
      <name val="Vijaya"/>
      <family val="1"/>
    </font>
    <font>
      <sz val="14"/>
      <color theme="1"/>
      <name val="Vijaya"/>
      <family val="1"/>
    </font>
    <font>
      <sz val="10"/>
      <color indexed="63"/>
      <name val="Arial"/>
      <family val="2"/>
    </font>
    <font>
      <sz val="12"/>
      <name val="Calibri"/>
      <family val="2"/>
      <scheme val="minor"/>
    </font>
    <font>
      <b/>
      <sz val="10"/>
      <name val="P-CHNCRY"/>
    </font>
    <font>
      <b/>
      <sz val="9"/>
      <name val="P-CHNCRY"/>
    </font>
    <font>
      <b/>
      <sz val="14"/>
      <name val="Arial"/>
      <family val="2"/>
    </font>
    <font>
      <sz val="12"/>
      <name val="Times New Roman"/>
      <family val="1"/>
    </font>
    <font>
      <sz val="1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9"/>
        <bgColor indexed="8"/>
      </patternFill>
    </fill>
    <fill>
      <patternFill patternType="gray125">
        <fgColor indexed="8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</fills>
  <borders count="171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/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thin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double">
        <color indexed="8"/>
      </right>
      <top style="thin">
        <color indexed="8"/>
      </top>
      <bottom style="double">
        <color indexed="8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/>
      <top/>
      <bottom/>
      <diagonal/>
    </border>
    <border>
      <left/>
      <right style="double">
        <color indexed="8"/>
      </right>
      <top/>
      <bottom/>
      <diagonal/>
    </border>
    <border>
      <left/>
      <right style="double">
        <color indexed="8"/>
      </right>
      <top/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thin">
        <color indexed="8"/>
      </bottom>
      <diagonal/>
    </border>
    <border>
      <left style="double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/>
      <bottom/>
      <diagonal/>
    </border>
    <border>
      <left style="thin">
        <color indexed="8"/>
      </left>
      <right style="double">
        <color indexed="8"/>
      </right>
      <top style="double">
        <color indexed="8"/>
      </top>
      <bottom/>
      <diagonal/>
    </border>
    <border>
      <left/>
      <right style="double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 style="thin">
        <color indexed="8"/>
      </top>
      <bottom/>
      <diagonal/>
    </border>
    <border>
      <left style="thin">
        <color indexed="8"/>
      </left>
      <right style="double">
        <color indexed="8"/>
      </right>
      <top style="thin">
        <color indexed="8"/>
      </top>
      <bottom/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/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double">
        <color indexed="8"/>
      </left>
      <right style="double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double">
        <color indexed="8"/>
      </left>
      <right style="double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double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double">
        <color indexed="8"/>
      </right>
      <top style="thin">
        <color indexed="8"/>
      </top>
      <bottom style="double">
        <color indexed="8"/>
      </bottom>
      <diagonal/>
    </border>
    <border>
      <left style="double">
        <color indexed="8"/>
      </left>
      <right/>
      <top/>
      <bottom style="thin">
        <color indexed="8"/>
      </bottom>
      <diagonal/>
    </border>
    <border>
      <left/>
      <right/>
      <top/>
      <bottom style="thin">
        <color theme="1"/>
      </bottom>
      <diagonal/>
    </border>
    <border>
      <left style="double">
        <color indexed="8"/>
      </left>
      <right style="thin">
        <color indexed="8"/>
      </right>
      <top/>
      <bottom style="thin">
        <color indexed="8"/>
      </bottom>
      <diagonal/>
    </border>
    <border>
      <left style="double">
        <color theme="4" tint="-0.24994659260841701"/>
      </left>
      <right/>
      <top style="double">
        <color theme="4" tint="-0.24994659260841701"/>
      </top>
      <bottom/>
      <diagonal/>
    </border>
    <border>
      <left/>
      <right/>
      <top style="double">
        <color theme="4" tint="-0.24994659260841701"/>
      </top>
      <bottom/>
      <diagonal/>
    </border>
    <border>
      <left/>
      <right style="double">
        <color theme="4" tint="-0.24994659260841701"/>
      </right>
      <top style="double">
        <color theme="4" tint="-0.24994659260841701"/>
      </top>
      <bottom/>
      <diagonal/>
    </border>
    <border>
      <left style="double">
        <color theme="4" tint="-0.24994659260841701"/>
      </left>
      <right/>
      <top/>
      <bottom/>
      <diagonal/>
    </border>
    <border>
      <left/>
      <right style="double">
        <color theme="4" tint="-0.24994659260841701"/>
      </right>
      <top/>
      <bottom/>
      <diagonal/>
    </border>
    <border>
      <left style="double">
        <color theme="4" tint="-0.24994659260841701"/>
      </left>
      <right/>
      <top/>
      <bottom style="double">
        <color theme="4" tint="-0.24994659260841701"/>
      </bottom>
      <diagonal/>
    </border>
    <border>
      <left/>
      <right/>
      <top/>
      <bottom style="double">
        <color theme="4" tint="-0.24994659260841701"/>
      </bottom>
      <diagonal/>
    </border>
    <border>
      <left/>
      <right style="double">
        <color theme="4" tint="-0.24994659260841701"/>
      </right>
      <top/>
      <bottom style="double">
        <color theme="4" tint="-0.24994659260841701"/>
      </bottom>
      <diagonal/>
    </border>
    <border>
      <left/>
      <right/>
      <top/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double">
        <color indexed="8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thin">
        <color theme="1"/>
      </top>
      <bottom style="thin">
        <color theme="1"/>
      </bottom>
      <diagonal/>
    </border>
    <border>
      <left/>
      <right style="hair">
        <color auto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hair">
        <color auto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hair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1"/>
      </left>
      <right/>
      <top/>
      <bottom style="hair">
        <color auto="1"/>
      </bottom>
      <diagonal/>
    </border>
    <border>
      <left/>
      <right style="double">
        <color indexed="8"/>
      </right>
      <top style="thin">
        <color theme="1"/>
      </top>
      <bottom style="thin">
        <color theme="1"/>
      </bottom>
      <diagonal/>
    </border>
    <border>
      <left/>
      <right style="thin">
        <color indexed="8"/>
      </right>
      <top style="thin">
        <color theme="1"/>
      </top>
      <bottom style="thin">
        <color indexed="8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/>
      <bottom style="thin">
        <color indexed="8"/>
      </bottom>
      <diagonal/>
    </border>
    <border>
      <left style="medium">
        <color theme="1"/>
      </left>
      <right/>
      <top style="double">
        <color indexed="8"/>
      </top>
      <bottom/>
      <diagonal/>
    </border>
    <border>
      <left style="double">
        <color indexed="8"/>
      </left>
      <right style="medium">
        <color theme="1"/>
      </right>
      <top style="double">
        <color indexed="8"/>
      </top>
      <bottom/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double">
        <color indexed="8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indexed="8"/>
      </left>
      <right style="medium">
        <color theme="1"/>
      </right>
      <top style="thin">
        <color theme="1"/>
      </top>
      <bottom style="thin">
        <color indexed="8"/>
      </bottom>
      <diagonal/>
    </border>
    <border>
      <left style="medium">
        <color theme="1"/>
      </left>
      <right style="thin">
        <color theme="1"/>
      </right>
      <top/>
      <bottom/>
      <diagonal/>
    </border>
    <border>
      <left style="thin">
        <color indexed="8"/>
      </left>
      <right style="medium">
        <color theme="1"/>
      </right>
      <top style="thin">
        <color indexed="8"/>
      </top>
      <bottom style="thin">
        <color indexed="8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/>
      <right style="medium">
        <color theme="1"/>
      </right>
      <top/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theme="1"/>
      </top>
      <bottom/>
      <diagonal/>
    </border>
    <border>
      <left/>
      <right style="thin">
        <color indexed="8"/>
      </right>
      <top style="thin">
        <color theme="1"/>
      </top>
      <bottom/>
      <diagonal/>
    </border>
    <border>
      <left style="hair">
        <color auto="1"/>
      </left>
      <right/>
      <top style="thin">
        <color theme="1"/>
      </top>
      <bottom/>
      <diagonal/>
    </border>
    <border>
      <left style="hair">
        <color auto="1"/>
      </left>
      <right/>
      <top/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 style="hair">
        <color auto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hair">
        <color auto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hair">
        <color auto="1"/>
      </right>
      <top/>
      <bottom/>
      <diagonal/>
    </border>
    <border>
      <left style="medium">
        <color theme="1"/>
      </left>
      <right/>
      <top/>
      <bottom style="double">
        <color indexed="8"/>
      </bottom>
      <diagonal/>
    </border>
    <border>
      <left style="medium">
        <color theme="1"/>
      </left>
      <right/>
      <top style="double">
        <color indexed="8"/>
      </top>
      <bottom style="double">
        <color indexed="8"/>
      </bottom>
      <diagonal/>
    </border>
    <border>
      <left style="medium">
        <color theme="1"/>
      </left>
      <right/>
      <top style="thin">
        <color indexed="8"/>
      </top>
      <bottom style="thin">
        <color indexed="8"/>
      </bottom>
      <diagonal/>
    </border>
    <border>
      <left style="medium">
        <color theme="1"/>
      </left>
      <right/>
      <top/>
      <bottom style="double">
        <color indexed="64"/>
      </bottom>
      <diagonal/>
    </border>
    <border>
      <left style="medium">
        <color theme="1"/>
      </left>
      <right/>
      <top/>
      <bottom style="thin">
        <color indexed="8"/>
      </bottom>
      <diagonal/>
    </border>
    <border>
      <left style="medium">
        <color theme="1"/>
      </left>
      <right/>
      <top style="thin">
        <color indexed="8"/>
      </top>
      <bottom style="double">
        <color indexed="8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8"/>
      </bottom>
      <diagonal/>
    </border>
    <border>
      <left/>
      <right style="double">
        <color theme="1"/>
      </right>
      <top style="double">
        <color indexed="8"/>
      </top>
      <bottom style="thin">
        <color theme="1"/>
      </bottom>
      <diagonal/>
    </border>
    <border>
      <left/>
      <right style="thin">
        <color theme="1"/>
      </right>
      <top/>
      <bottom style="thin">
        <color indexed="8"/>
      </bottom>
      <diagonal/>
    </border>
    <border>
      <left/>
      <right style="thin">
        <color theme="1"/>
      </right>
      <top style="thin">
        <color indexed="8"/>
      </top>
      <bottom style="thin">
        <color indexed="8"/>
      </bottom>
      <diagonal/>
    </border>
    <border>
      <left/>
      <right style="medium">
        <color theme="1"/>
      </right>
      <top/>
      <bottom style="double">
        <color indexed="8"/>
      </bottom>
      <diagonal/>
    </border>
    <border>
      <left style="medium">
        <color theme="1"/>
      </left>
      <right/>
      <top style="double">
        <color indexed="8"/>
      </top>
      <bottom style="thin">
        <color theme="1"/>
      </bottom>
      <diagonal/>
    </border>
    <border>
      <left/>
      <right style="medium">
        <color theme="1"/>
      </right>
      <top style="double">
        <color indexed="8"/>
      </top>
      <bottom style="thin">
        <color theme="1"/>
      </bottom>
      <diagonal/>
    </border>
    <border>
      <left style="medium">
        <color theme="1"/>
      </left>
      <right/>
      <top/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/>
      <bottom/>
      <diagonal/>
    </border>
    <border>
      <left style="thin">
        <color theme="1"/>
      </left>
      <right style="medium">
        <color theme="1"/>
      </right>
      <top/>
      <bottom style="thin">
        <color theme="1"/>
      </bottom>
      <diagonal/>
    </border>
    <border>
      <left/>
      <right style="medium">
        <color theme="1"/>
      </right>
      <top/>
      <bottom style="thin">
        <color indexed="64"/>
      </bottom>
      <diagonal/>
    </border>
    <border>
      <left/>
      <right style="medium">
        <color theme="1"/>
      </right>
      <top/>
      <bottom style="double">
        <color indexed="64"/>
      </bottom>
      <diagonal/>
    </border>
    <border>
      <left/>
      <right style="medium">
        <color theme="1"/>
      </right>
      <top style="thin">
        <color indexed="8"/>
      </top>
      <bottom style="thin">
        <color indexed="8"/>
      </bottom>
      <diagonal/>
    </border>
    <border>
      <left/>
      <right style="medium">
        <color theme="1"/>
      </right>
      <top style="thin">
        <color indexed="8"/>
      </top>
      <bottom style="double">
        <color indexed="8"/>
      </bottom>
      <diagonal/>
    </border>
    <border>
      <left style="medium">
        <color theme="1"/>
      </left>
      <right/>
      <top style="thin">
        <color indexed="8"/>
      </top>
      <bottom/>
      <diagonal/>
    </border>
    <border>
      <left/>
      <right style="medium">
        <color theme="1"/>
      </right>
      <top style="thin">
        <color indexed="8"/>
      </top>
      <bottom/>
      <diagonal/>
    </border>
    <border>
      <left style="medium">
        <color theme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theme="1"/>
      </left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medium">
        <color theme="1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medium">
        <color theme="1"/>
      </right>
      <top/>
      <bottom/>
      <diagonal/>
    </border>
    <border>
      <left style="thin">
        <color indexed="8"/>
      </left>
      <right style="medium">
        <color theme="1"/>
      </right>
      <top style="double">
        <color indexed="8"/>
      </top>
      <bottom/>
      <diagonal/>
    </border>
    <border>
      <left style="thin">
        <color indexed="8"/>
      </left>
      <right style="medium">
        <color theme="1"/>
      </right>
      <top style="thin">
        <color indexed="8"/>
      </top>
      <bottom/>
      <diagonal/>
    </border>
    <border>
      <left/>
      <right style="medium">
        <color theme="1"/>
      </right>
      <top style="double">
        <color indexed="8"/>
      </top>
      <bottom style="double">
        <color indexed="8"/>
      </bottom>
      <diagonal/>
    </border>
    <border>
      <left style="thin">
        <color indexed="8"/>
      </left>
      <right style="medium">
        <color theme="1"/>
      </right>
      <top/>
      <bottom style="thin">
        <color indexed="8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indexed="8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indexed="8"/>
      </bottom>
      <diagonal/>
    </border>
    <border>
      <left/>
      <right/>
      <top style="thin">
        <color indexed="8"/>
      </top>
      <bottom style="thin">
        <color theme="1"/>
      </bottom>
      <diagonal/>
    </border>
    <border>
      <left/>
      <right style="double">
        <color indexed="8"/>
      </right>
      <top style="thin">
        <color indexed="8"/>
      </top>
      <bottom style="thin">
        <color theme="1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theme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theme="1"/>
      </bottom>
      <diagonal/>
    </border>
    <border>
      <left style="medium">
        <color theme="1"/>
      </left>
      <right style="thin">
        <color indexed="8"/>
      </right>
      <top style="double">
        <color indexed="8"/>
      </top>
      <bottom/>
      <diagonal/>
    </border>
    <border>
      <left style="medium">
        <color theme="1"/>
      </left>
      <right style="thin">
        <color indexed="8"/>
      </right>
      <top/>
      <bottom style="thin">
        <color indexed="8"/>
      </bottom>
      <diagonal/>
    </border>
    <border>
      <left/>
      <right style="double">
        <color indexed="8"/>
      </right>
      <top style="medium">
        <color theme="1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medium">
        <color theme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theme="1"/>
      </top>
      <bottom style="thin">
        <color indexed="8"/>
      </bottom>
      <diagonal/>
    </border>
    <border>
      <left style="thin">
        <color indexed="8"/>
      </left>
      <right style="medium">
        <color theme="1"/>
      </right>
      <top style="medium">
        <color theme="1"/>
      </top>
      <bottom style="thin">
        <color indexed="8"/>
      </bottom>
      <diagonal/>
    </border>
    <border>
      <left style="medium">
        <color theme="1"/>
      </left>
      <right/>
      <top style="thin">
        <color indexed="8"/>
      </top>
      <bottom style="thin">
        <color theme="1"/>
      </bottom>
      <diagonal/>
    </border>
  </borders>
  <cellStyleXfs count="3">
    <xf numFmtId="165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43">
    <xf numFmtId="165" fontId="0" fillId="0" borderId="0" xfId="0"/>
    <xf numFmtId="164" fontId="2" fillId="0" borderId="0" xfId="0" applyNumberFormat="1" applyFont="1" applyAlignment="1" applyProtection="1">
      <alignment vertical="center"/>
    </xf>
    <xf numFmtId="164" fontId="5" fillId="0" borderId="1" xfId="0" applyNumberFormat="1" applyFont="1" applyBorder="1" applyAlignment="1" applyProtection="1">
      <alignment vertical="center"/>
    </xf>
    <xf numFmtId="164" fontId="6" fillId="0" borderId="2" xfId="0" applyNumberFormat="1" applyFont="1" applyBorder="1" applyAlignment="1" applyProtection="1">
      <alignment horizontal="center" vertical="center"/>
    </xf>
    <xf numFmtId="164" fontId="6" fillId="0" borderId="3" xfId="0" applyNumberFormat="1" applyFont="1" applyBorder="1" applyAlignment="1" applyProtection="1">
      <alignment horizontal="center" vertical="center"/>
    </xf>
    <xf numFmtId="164" fontId="7" fillId="0" borderId="3" xfId="0" applyNumberFormat="1" applyFont="1" applyBorder="1" applyAlignment="1" applyProtection="1">
      <alignment horizontal="center" vertical="center"/>
    </xf>
    <xf numFmtId="164" fontId="8" fillId="0" borderId="4" xfId="0" applyNumberFormat="1" applyFont="1" applyBorder="1" applyAlignment="1" applyProtection="1">
      <alignment vertical="center"/>
    </xf>
    <xf numFmtId="164" fontId="8" fillId="0" borderId="3" xfId="0" applyNumberFormat="1" applyFont="1" applyBorder="1" applyAlignment="1" applyProtection="1">
      <alignment vertical="center"/>
    </xf>
    <xf numFmtId="164" fontId="6" fillId="0" borderId="3" xfId="0" applyNumberFormat="1" applyFont="1" applyBorder="1" applyAlignment="1" applyProtection="1">
      <alignment vertical="center"/>
    </xf>
    <xf numFmtId="164" fontId="6" fillId="0" borderId="0" xfId="0" applyNumberFormat="1" applyFont="1" applyAlignment="1" applyProtection="1">
      <alignment vertical="center"/>
    </xf>
    <xf numFmtId="164" fontId="2" fillId="0" borderId="0" xfId="0" applyNumberFormat="1" applyFont="1" applyBorder="1" applyAlignment="1" applyProtection="1">
      <alignment vertical="center"/>
    </xf>
    <xf numFmtId="164" fontId="3" fillId="0" borderId="0" xfId="0" applyNumberFormat="1" applyFont="1" applyBorder="1" applyAlignment="1" applyProtection="1">
      <alignment horizontal="right" vertical="center"/>
    </xf>
    <xf numFmtId="164" fontId="11" fillId="0" borderId="0" xfId="0" applyNumberFormat="1" applyFont="1" applyBorder="1" applyAlignment="1" applyProtection="1">
      <alignment vertical="center"/>
    </xf>
    <xf numFmtId="164" fontId="7" fillId="0" borderId="4" xfId="0" applyNumberFormat="1" applyFont="1" applyBorder="1" applyAlignment="1" applyProtection="1">
      <alignment horizontal="center" vertical="center"/>
    </xf>
    <xf numFmtId="164" fontId="14" fillId="0" borderId="3" xfId="0" applyNumberFormat="1" applyFont="1" applyBorder="1" applyAlignment="1" applyProtection="1">
      <alignment horizontal="center" vertical="center"/>
    </xf>
    <xf numFmtId="164" fontId="16" fillId="0" borderId="3" xfId="0" applyNumberFormat="1" applyFont="1" applyBorder="1" applyAlignment="1" applyProtection="1">
      <alignment vertical="center"/>
    </xf>
    <xf numFmtId="164" fontId="16" fillId="0" borderId="5" xfId="0" applyNumberFormat="1" applyFont="1" applyBorder="1" applyAlignment="1" applyProtection="1">
      <alignment vertical="center"/>
    </xf>
    <xf numFmtId="164" fontId="3" fillId="0" borderId="0" xfId="0" applyNumberFormat="1" applyFont="1" applyBorder="1" applyAlignment="1" applyProtection="1">
      <alignment vertical="center"/>
    </xf>
    <xf numFmtId="9" fontId="7" fillId="0" borderId="3" xfId="0" applyNumberFormat="1" applyFont="1" applyBorder="1" applyAlignment="1" applyProtection="1">
      <alignment horizontal="center" vertical="center"/>
    </xf>
    <xf numFmtId="164" fontId="6" fillId="0" borderId="0" xfId="0" applyNumberFormat="1" applyFont="1" applyBorder="1" applyAlignment="1" applyProtection="1">
      <alignment vertical="center"/>
    </xf>
    <xf numFmtId="164" fontId="5" fillId="0" borderId="0" xfId="0" applyNumberFormat="1" applyFont="1" applyBorder="1" applyAlignment="1" applyProtection="1">
      <alignment vertical="center"/>
    </xf>
    <xf numFmtId="164" fontId="13" fillId="0" borderId="0" xfId="0" applyNumberFormat="1" applyFont="1" applyBorder="1" applyAlignment="1" applyProtection="1">
      <alignment horizontal="left" vertical="center"/>
    </xf>
    <xf numFmtId="164" fontId="13" fillId="0" borderId="0" xfId="0" applyNumberFormat="1" applyFont="1" applyBorder="1" applyAlignment="1" applyProtection="1">
      <alignment horizontal="center" vertical="center"/>
    </xf>
    <xf numFmtId="164" fontId="16" fillId="0" borderId="6" xfId="0" applyNumberFormat="1" applyFont="1" applyBorder="1" applyAlignment="1" applyProtection="1">
      <alignment vertical="center"/>
    </xf>
    <xf numFmtId="164" fontId="16" fillId="0" borderId="7" xfId="0" applyNumberFormat="1" applyFont="1" applyBorder="1" applyAlignment="1" applyProtection="1">
      <alignment vertical="center"/>
    </xf>
    <xf numFmtId="165" fontId="0" fillId="2" borderId="0" xfId="0" applyFill="1" applyBorder="1" applyProtection="1"/>
    <xf numFmtId="164" fontId="4" fillId="0" borderId="0" xfId="0" applyNumberFormat="1" applyFont="1" applyBorder="1" applyAlignment="1" applyProtection="1">
      <alignment vertical="center"/>
    </xf>
    <xf numFmtId="165" fontId="0" fillId="0" borderId="0" xfId="0" applyBorder="1"/>
    <xf numFmtId="164" fontId="2" fillId="0" borderId="1" xfId="0" applyNumberFormat="1" applyFont="1" applyBorder="1" applyAlignment="1" applyProtection="1">
      <alignment vertical="center"/>
    </xf>
    <xf numFmtId="164" fontId="16" fillId="0" borderId="0" xfId="0" applyNumberFormat="1" applyFont="1" applyBorder="1" applyAlignment="1" applyProtection="1">
      <alignment vertical="center"/>
    </xf>
    <xf numFmtId="0" fontId="12" fillId="0" borderId="0" xfId="0" applyNumberFormat="1" applyFont="1" applyBorder="1" applyAlignment="1" applyProtection="1">
      <alignment horizontal="center" vertical="center"/>
    </xf>
    <xf numFmtId="44" fontId="16" fillId="0" borderId="3" xfId="1" applyFont="1" applyBorder="1" applyAlignment="1" applyProtection="1">
      <alignment vertical="center"/>
    </xf>
    <xf numFmtId="164" fontId="8" fillId="0" borderId="3" xfId="0" applyNumberFormat="1" applyFont="1" applyBorder="1" applyAlignment="1" applyProtection="1">
      <alignment horizontal="center" vertical="center"/>
    </xf>
    <xf numFmtId="164" fontId="6" fillId="0" borderId="8" xfId="0" applyNumberFormat="1" applyFont="1" applyBorder="1" applyAlignment="1" applyProtection="1">
      <alignment vertical="center"/>
    </xf>
    <xf numFmtId="165" fontId="2" fillId="0" borderId="8" xfId="0" applyFont="1" applyBorder="1"/>
    <xf numFmtId="164" fontId="7" fillId="0" borderId="6" xfId="0" applyNumberFormat="1" applyFont="1" applyBorder="1" applyAlignment="1" applyProtection="1">
      <alignment horizontal="center" vertical="center"/>
    </xf>
    <xf numFmtId="164" fontId="19" fillId="0" borderId="4" xfId="0" applyNumberFormat="1" applyFont="1" applyBorder="1" applyAlignment="1" applyProtection="1">
      <alignment horizontal="center" vertical="center"/>
    </xf>
    <xf numFmtId="2" fontId="7" fillId="0" borderId="3" xfId="0" applyNumberFormat="1" applyFont="1" applyBorder="1" applyAlignment="1" applyProtection="1">
      <alignment vertical="center"/>
    </xf>
    <xf numFmtId="44" fontId="18" fillId="0" borderId="3" xfId="1" applyFont="1" applyBorder="1" applyAlignment="1" applyProtection="1">
      <alignment horizontal="center" vertical="center"/>
    </xf>
    <xf numFmtId="44" fontId="15" fillId="0" borderId="3" xfId="1" applyFont="1" applyBorder="1" applyAlignment="1" applyProtection="1">
      <alignment vertical="center"/>
    </xf>
    <xf numFmtId="2" fontId="18" fillId="0" borderId="3" xfId="0" applyNumberFormat="1" applyFont="1" applyBorder="1" applyAlignment="1" applyProtection="1">
      <alignment horizontal="center" vertical="center"/>
    </xf>
    <xf numFmtId="164" fontId="17" fillId="0" borderId="9" xfId="0" applyNumberFormat="1" applyFont="1" applyBorder="1" applyAlignment="1" applyProtection="1">
      <alignment vertical="center"/>
    </xf>
    <xf numFmtId="164" fontId="6" fillId="0" borderId="10" xfId="0" applyNumberFormat="1" applyFont="1" applyBorder="1" applyAlignment="1" applyProtection="1">
      <alignment horizontal="center" vertical="center"/>
    </xf>
    <xf numFmtId="164" fontId="14" fillId="0" borderId="7" xfId="0" applyNumberFormat="1" applyFont="1" applyBorder="1" applyAlignment="1" applyProtection="1">
      <alignment horizontal="center" vertical="center"/>
    </xf>
    <xf numFmtId="164" fontId="8" fillId="0" borderId="7" xfId="0" applyNumberFormat="1" applyFont="1" applyBorder="1" applyAlignment="1" applyProtection="1">
      <alignment horizontal="center" vertical="center"/>
    </xf>
    <xf numFmtId="9" fontId="20" fillId="0" borderId="6" xfId="0" applyNumberFormat="1" applyFont="1" applyBorder="1" applyAlignment="1" applyProtection="1">
      <alignment horizontal="center" vertical="center"/>
    </xf>
    <xf numFmtId="1" fontId="20" fillId="0" borderId="10" xfId="0" applyNumberFormat="1" applyFont="1" applyBorder="1" applyAlignment="1" applyProtection="1">
      <alignment horizontal="center" vertical="center"/>
    </xf>
    <xf numFmtId="1" fontId="7" fillId="0" borderId="7" xfId="0" applyNumberFormat="1" applyFont="1" applyBorder="1" applyAlignment="1" applyProtection="1">
      <alignment horizontal="center" vertical="center"/>
    </xf>
    <xf numFmtId="165" fontId="23" fillId="3" borderId="11" xfId="0" applyNumberFormat="1" applyFont="1" applyFill="1" applyBorder="1" applyAlignment="1" applyProtection="1">
      <alignment horizontal="center" vertical="center"/>
    </xf>
    <xf numFmtId="164" fontId="6" fillId="3" borderId="11" xfId="0" applyNumberFormat="1" applyFont="1" applyFill="1" applyBorder="1" applyAlignment="1" applyProtection="1">
      <alignment vertical="center"/>
    </xf>
    <xf numFmtId="164" fontId="3" fillId="0" borderId="1" xfId="0" applyNumberFormat="1" applyFont="1" applyBorder="1" applyAlignment="1" applyProtection="1">
      <alignment vertical="center"/>
    </xf>
    <xf numFmtId="166" fontId="5" fillId="0" borderId="0" xfId="0" applyNumberFormat="1" applyFont="1" applyBorder="1" applyAlignment="1" applyProtection="1">
      <alignment vertical="center"/>
    </xf>
    <xf numFmtId="164" fontId="7" fillId="0" borderId="13" xfId="0" applyNumberFormat="1" applyFont="1" applyBorder="1" applyAlignment="1" applyProtection="1">
      <alignment horizontal="center" vertical="center"/>
    </xf>
    <xf numFmtId="164" fontId="14" fillId="0" borderId="13" xfId="0" applyNumberFormat="1" applyFont="1" applyBorder="1" applyAlignment="1" applyProtection="1">
      <alignment horizontal="center" vertical="center"/>
    </xf>
    <xf numFmtId="1" fontId="7" fillId="0" borderId="14" xfId="0" applyNumberFormat="1" applyFont="1" applyBorder="1" applyAlignment="1" applyProtection="1">
      <alignment horizontal="center" vertical="center"/>
    </xf>
    <xf numFmtId="165" fontId="23" fillId="3" borderId="15" xfId="0" applyNumberFormat="1" applyFont="1" applyFill="1" applyBorder="1" applyAlignment="1" applyProtection="1">
      <alignment horizontal="center" vertical="center"/>
    </xf>
    <xf numFmtId="164" fontId="6" fillId="0" borderId="13" xfId="0" applyNumberFormat="1" applyFont="1" applyBorder="1" applyAlignment="1" applyProtection="1">
      <alignment vertical="center"/>
    </xf>
    <xf numFmtId="44" fontId="16" fillId="0" borderId="13" xfId="1" applyFont="1" applyBorder="1" applyAlignment="1" applyProtection="1">
      <alignment vertical="center"/>
    </xf>
    <xf numFmtId="164" fontId="16" fillId="0" borderId="13" xfId="0" applyNumberFormat="1" applyFont="1" applyBorder="1" applyAlignment="1" applyProtection="1">
      <alignment vertical="center"/>
    </xf>
    <xf numFmtId="164" fontId="7" fillId="0" borderId="16" xfId="0" applyNumberFormat="1" applyFont="1" applyBorder="1" applyAlignment="1" applyProtection="1">
      <alignment horizontal="left" vertical="center"/>
    </xf>
    <xf numFmtId="1" fontId="7" fillId="0" borderId="5" xfId="0" applyNumberFormat="1" applyFont="1" applyBorder="1" applyAlignment="1" applyProtection="1">
      <alignment horizontal="center" vertical="center"/>
    </xf>
    <xf numFmtId="165" fontId="23" fillId="3" borderId="17" xfId="0" applyNumberFormat="1" applyFont="1" applyFill="1" applyBorder="1" applyAlignment="1" applyProtection="1">
      <alignment horizontal="center" vertical="center"/>
    </xf>
    <xf numFmtId="164" fontId="6" fillId="0" borderId="18" xfId="0" applyNumberFormat="1" applyFont="1" applyBorder="1" applyAlignment="1" applyProtection="1">
      <alignment vertical="center"/>
    </xf>
    <xf numFmtId="44" fontId="16" fillId="0" borderId="18" xfId="1" applyFont="1" applyBorder="1" applyAlignment="1" applyProtection="1">
      <alignment vertical="center"/>
    </xf>
    <xf numFmtId="164" fontId="16" fillId="0" borderId="18" xfId="0" applyNumberFormat="1" applyFont="1" applyBorder="1" applyAlignment="1" applyProtection="1">
      <alignment vertical="center"/>
    </xf>
    <xf numFmtId="164" fontId="16" fillId="0" borderId="19" xfId="0" applyNumberFormat="1" applyFont="1" applyBorder="1" applyAlignment="1" applyProtection="1">
      <alignment vertical="center"/>
    </xf>
    <xf numFmtId="164" fontId="7" fillId="0" borderId="20" xfId="0" applyNumberFormat="1" applyFont="1" applyBorder="1" applyAlignment="1" applyProtection="1">
      <alignment horizontal="center" vertical="center"/>
    </xf>
    <xf numFmtId="164" fontId="6" fillId="3" borderId="21" xfId="0" applyNumberFormat="1" applyFont="1" applyFill="1" applyBorder="1" applyAlignment="1" applyProtection="1">
      <alignment vertical="center"/>
    </xf>
    <xf numFmtId="164" fontId="6" fillId="0" borderId="22" xfId="0" applyNumberFormat="1" applyFont="1" applyBorder="1" applyAlignment="1" applyProtection="1">
      <alignment vertical="center"/>
    </xf>
    <xf numFmtId="44" fontId="16" fillId="0" borderId="22" xfId="1" applyFont="1" applyBorder="1" applyAlignment="1" applyProtection="1">
      <alignment vertical="center"/>
    </xf>
    <xf numFmtId="164" fontId="16" fillId="0" borderId="22" xfId="0" applyNumberFormat="1" applyFont="1" applyBorder="1" applyAlignment="1" applyProtection="1">
      <alignment vertical="center"/>
    </xf>
    <xf numFmtId="164" fontId="16" fillId="0" borderId="23" xfId="0" applyNumberFormat="1" applyFont="1" applyBorder="1" applyAlignment="1" applyProtection="1">
      <alignment vertical="center"/>
    </xf>
    <xf numFmtId="164" fontId="14" fillId="4" borderId="22" xfId="0" applyNumberFormat="1" applyFont="1" applyFill="1" applyBorder="1" applyAlignment="1" applyProtection="1">
      <alignment horizontal="center" vertical="center"/>
    </xf>
    <xf numFmtId="164" fontId="14" fillId="0" borderId="22" xfId="0" applyNumberFormat="1" applyFont="1" applyBorder="1" applyAlignment="1" applyProtection="1">
      <alignment horizontal="center" vertical="center"/>
    </xf>
    <xf numFmtId="164" fontId="7" fillId="0" borderId="18" xfId="0" applyNumberFormat="1" applyFont="1" applyBorder="1" applyAlignment="1" applyProtection="1">
      <alignment horizontal="center" vertical="center"/>
    </xf>
    <xf numFmtId="44" fontId="16" fillId="0" borderId="18" xfId="1" applyFont="1" applyBorder="1" applyAlignment="1" applyProtection="1">
      <alignment horizontal="center" vertical="center"/>
    </xf>
    <xf numFmtId="9" fontId="7" fillId="0" borderId="18" xfId="2" applyFont="1" applyBorder="1" applyAlignment="1" applyProtection="1">
      <alignment horizontal="center" vertical="center"/>
    </xf>
    <xf numFmtId="165" fontId="0" fillId="0" borderId="24" xfId="0" applyBorder="1"/>
    <xf numFmtId="165" fontId="0" fillId="0" borderId="25" xfId="0" applyBorder="1"/>
    <xf numFmtId="165" fontId="0" fillId="0" borderId="26" xfId="0" applyBorder="1"/>
    <xf numFmtId="164" fontId="2" fillId="0" borderId="27" xfId="0" applyNumberFormat="1" applyFont="1" applyBorder="1" applyAlignment="1" applyProtection="1">
      <alignment vertical="center"/>
    </xf>
    <xf numFmtId="164" fontId="3" fillId="0" borderId="28" xfId="0" applyNumberFormat="1" applyFont="1" applyBorder="1" applyAlignment="1" applyProtection="1">
      <alignment vertical="center"/>
    </xf>
    <xf numFmtId="164" fontId="3" fillId="0" borderId="27" xfId="0" applyNumberFormat="1" applyFont="1" applyBorder="1" applyAlignment="1" applyProtection="1">
      <alignment vertical="center"/>
    </xf>
    <xf numFmtId="165" fontId="0" fillId="0" borderId="28" xfId="0" applyBorder="1"/>
    <xf numFmtId="164" fontId="4" fillId="0" borderId="28" xfId="0" applyNumberFormat="1" applyFont="1" applyBorder="1" applyAlignment="1" applyProtection="1">
      <alignment vertical="center"/>
    </xf>
    <xf numFmtId="164" fontId="25" fillId="0" borderId="0" xfId="0" applyNumberFormat="1" applyFont="1" applyBorder="1" applyAlignment="1" applyProtection="1">
      <alignment vertical="center"/>
    </xf>
    <xf numFmtId="164" fontId="5" fillId="0" borderId="28" xfId="0" applyNumberFormat="1" applyFont="1" applyBorder="1" applyAlignment="1" applyProtection="1">
      <alignment vertical="center"/>
    </xf>
    <xf numFmtId="164" fontId="5" fillId="0" borderId="29" xfId="0" applyNumberFormat="1" applyFont="1" applyBorder="1" applyAlignment="1" applyProtection="1">
      <alignment vertical="center"/>
    </xf>
    <xf numFmtId="164" fontId="6" fillId="0" borderId="30" xfId="0" applyNumberFormat="1" applyFont="1" applyBorder="1" applyAlignment="1" applyProtection="1">
      <alignment vertical="center"/>
    </xf>
    <xf numFmtId="164" fontId="7" fillId="0" borderId="31" xfId="0" applyNumberFormat="1" applyFont="1" applyBorder="1" applyAlignment="1" applyProtection="1">
      <alignment horizontal="center" vertical="center"/>
    </xf>
    <xf numFmtId="164" fontId="6" fillId="0" borderId="32" xfId="0" applyNumberFormat="1" applyFont="1" applyBorder="1" applyAlignment="1" applyProtection="1">
      <alignment horizontal="center" vertical="center"/>
    </xf>
    <xf numFmtId="164" fontId="8" fillId="0" borderId="33" xfId="0" applyNumberFormat="1" applyFont="1" applyBorder="1" applyAlignment="1" applyProtection="1">
      <alignment vertical="center"/>
    </xf>
    <xf numFmtId="164" fontId="6" fillId="0" borderId="34" xfId="0" applyNumberFormat="1" applyFont="1" applyBorder="1" applyAlignment="1" applyProtection="1">
      <alignment vertical="center"/>
    </xf>
    <xf numFmtId="164" fontId="8" fillId="0" borderId="31" xfId="0" applyNumberFormat="1" applyFont="1" applyBorder="1" applyAlignment="1" applyProtection="1">
      <alignment vertical="center"/>
    </xf>
    <xf numFmtId="164" fontId="9" fillId="0" borderId="34" xfId="0" applyNumberFormat="1" applyFont="1" applyBorder="1" applyAlignment="1" applyProtection="1">
      <alignment horizontal="center" vertical="center"/>
    </xf>
    <xf numFmtId="164" fontId="9" fillId="0" borderId="30" xfId="0" applyNumberFormat="1" applyFont="1" applyBorder="1" applyAlignment="1" applyProtection="1">
      <alignment horizontal="center" vertical="center"/>
    </xf>
    <xf numFmtId="164" fontId="2" fillId="0" borderId="27" xfId="0" applyNumberFormat="1" applyFont="1" applyBorder="1" applyAlignment="1" applyProtection="1">
      <alignment horizontal="center" vertical="center"/>
    </xf>
    <xf numFmtId="164" fontId="8" fillId="0" borderId="35" xfId="0" applyNumberFormat="1" applyFont="1" applyBorder="1" applyAlignment="1" applyProtection="1">
      <alignment vertical="center"/>
    </xf>
    <xf numFmtId="164" fontId="10" fillId="5" borderId="24" xfId="0" applyNumberFormat="1" applyFont="1" applyFill="1" applyBorder="1" applyAlignment="1" applyProtection="1">
      <alignment horizontal="center" vertical="center"/>
    </xf>
    <xf numFmtId="164" fontId="6" fillId="3" borderId="36" xfId="0" applyNumberFormat="1" applyFont="1" applyFill="1" applyBorder="1" applyAlignment="1" applyProtection="1">
      <alignment vertical="center"/>
    </xf>
    <xf numFmtId="164" fontId="14" fillId="0" borderId="34" xfId="0" applyNumberFormat="1" applyFont="1" applyBorder="1" applyAlignment="1" applyProtection="1">
      <alignment horizontal="center" vertical="center"/>
    </xf>
    <xf numFmtId="164" fontId="6" fillId="0" borderId="31" xfId="0" applyNumberFormat="1" applyFont="1" applyBorder="1" applyAlignment="1" applyProtection="1">
      <alignment vertical="center"/>
    </xf>
    <xf numFmtId="44" fontId="16" fillId="0" borderId="31" xfId="1" applyFont="1" applyBorder="1" applyAlignment="1" applyProtection="1">
      <alignment vertical="center"/>
    </xf>
    <xf numFmtId="164" fontId="7" fillId="0" borderId="34" xfId="0" applyNumberFormat="1" applyFont="1" applyBorder="1" applyAlignment="1" applyProtection="1">
      <alignment vertical="center"/>
    </xf>
    <xf numFmtId="165" fontId="17" fillId="0" borderId="34" xfId="0" applyNumberFormat="1" applyFont="1" applyBorder="1" applyAlignment="1" applyProtection="1">
      <alignment horizontal="center" vertical="center"/>
    </xf>
    <xf numFmtId="1" fontId="17" fillId="0" borderId="34" xfId="0" applyNumberFormat="1" applyFont="1" applyBorder="1" applyAlignment="1" applyProtection="1">
      <alignment horizontal="left" vertical="center"/>
    </xf>
    <xf numFmtId="164" fontId="16" fillId="0" borderId="31" xfId="0" applyNumberFormat="1" applyFont="1" applyBorder="1" applyAlignment="1" applyProtection="1">
      <alignment vertical="center"/>
    </xf>
    <xf numFmtId="164" fontId="17" fillId="0" borderId="38" xfId="0" applyNumberFormat="1" applyFont="1" applyBorder="1" applyAlignment="1" applyProtection="1">
      <alignment horizontal="center" vertical="center"/>
    </xf>
    <xf numFmtId="164" fontId="16" fillId="0" borderId="39" xfId="0" applyNumberFormat="1" applyFont="1" applyBorder="1" applyAlignment="1" applyProtection="1">
      <alignment vertical="center"/>
    </xf>
    <xf numFmtId="164" fontId="10" fillId="0" borderId="40" xfId="0" applyNumberFormat="1" applyFont="1" applyBorder="1" applyAlignment="1" applyProtection="1">
      <alignment vertical="center"/>
    </xf>
    <xf numFmtId="164" fontId="6" fillId="0" borderId="41" xfId="0" applyNumberFormat="1" applyFont="1" applyBorder="1" applyAlignment="1" applyProtection="1">
      <alignment vertical="center"/>
    </xf>
    <xf numFmtId="164" fontId="6" fillId="0" borderId="27" xfId="0" applyNumberFormat="1" applyFont="1" applyBorder="1" applyAlignment="1" applyProtection="1">
      <alignment vertical="center"/>
    </xf>
    <xf numFmtId="164" fontId="6" fillId="0" borderId="28" xfId="0" applyNumberFormat="1" applyFont="1" applyBorder="1" applyAlignment="1" applyProtection="1">
      <alignment vertical="center"/>
    </xf>
    <xf numFmtId="164" fontId="16" fillId="0" borderId="27" xfId="0" applyNumberFormat="1" applyFont="1" applyBorder="1" applyAlignment="1" applyProtection="1">
      <alignment vertical="center"/>
    </xf>
    <xf numFmtId="164" fontId="21" fillId="0" borderId="0" xfId="0" applyNumberFormat="1" applyFont="1" applyBorder="1" applyAlignment="1" applyProtection="1">
      <alignment vertical="center"/>
    </xf>
    <xf numFmtId="164" fontId="16" fillId="0" borderId="28" xfId="0" applyNumberFormat="1" applyFont="1" applyBorder="1" applyAlignment="1" applyProtection="1">
      <alignment vertical="center"/>
    </xf>
    <xf numFmtId="164" fontId="12" fillId="0" borderId="28" xfId="0" applyNumberFormat="1" applyFont="1" applyBorder="1" applyAlignment="1" applyProtection="1">
      <alignment vertical="center"/>
    </xf>
    <xf numFmtId="164" fontId="2" fillId="0" borderId="42" xfId="0" applyNumberFormat="1" applyFont="1" applyBorder="1" applyAlignment="1" applyProtection="1">
      <alignment vertical="center"/>
    </xf>
    <xf numFmtId="164" fontId="2" fillId="0" borderId="43" xfId="0" applyNumberFormat="1" applyFont="1" applyBorder="1" applyAlignment="1" applyProtection="1">
      <alignment vertical="center"/>
    </xf>
    <xf numFmtId="164" fontId="2" fillId="0" borderId="44" xfId="0" applyNumberFormat="1" applyFont="1" applyBorder="1" applyAlignment="1" applyProtection="1">
      <alignment vertical="center"/>
    </xf>
    <xf numFmtId="165" fontId="0" fillId="0" borderId="22" xfId="0" applyBorder="1"/>
    <xf numFmtId="164" fontId="26" fillId="0" borderId="1" xfId="0" applyNumberFormat="1" applyFont="1" applyBorder="1" applyAlignment="1" applyProtection="1">
      <alignment vertical="center"/>
    </xf>
    <xf numFmtId="164" fontId="26" fillId="0" borderId="1" xfId="0" applyNumberFormat="1" applyFont="1" applyBorder="1" applyAlignment="1" applyProtection="1">
      <alignment horizontal="left" vertical="center"/>
    </xf>
    <xf numFmtId="167" fontId="16" fillId="0" borderId="13" xfId="1" applyNumberFormat="1" applyFont="1" applyBorder="1" applyAlignment="1" applyProtection="1">
      <alignment vertical="center"/>
    </xf>
    <xf numFmtId="167" fontId="16" fillId="0" borderId="22" xfId="1" applyNumberFormat="1" applyFont="1" applyBorder="1" applyAlignment="1" applyProtection="1">
      <alignment vertical="center"/>
    </xf>
    <xf numFmtId="167" fontId="16" fillId="0" borderId="18" xfId="1" applyNumberFormat="1" applyFont="1" applyBorder="1" applyAlignment="1" applyProtection="1">
      <alignment horizontal="center" vertical="center"/>
    </xf>
    <xf numFmtId="167" fontId="16" fillId="0" borderId="3" xfId="1" applyNumberFormat="1" applyFont="1" applyBorder="1" applyAlignment="1" applyProtection="1">
      <alignment vertical="center"/>
    </xf>
    <xf numFmtId="167" fontId="16" fillId="0" borderId="31" xfId="1" applyNumberFormat="1" applyFont="1" applyBorder="1" applyAlignment="1" applyProtection="1">
      <alignment vertical="center"/>
    </xf>
    <xf numFmtId="167" fontId="6" fillId="0" borderId="13" xfId="0" applyNumberFormat="1" applyFont="1" applyBorder="1" applyAlignment="1" applyProtection="1">
      <alignment vertical="center"/>
    </xf>
    <xf numFmtId="167" fontId="6" fillId="0" borderId="22" xfId="0" applyNumberFormat="1" applyFont="1" applyBorder="1" applyAlignment="1" applyProtection="1">
      <alignment vertical="center"/>
    </xf>
    <xf numFmtId="167" fontId="6" fillId="0" borderId="18" xfId="0" applyNumberFormat="1" applyFont="1" applyBorder="1" applyAlignment="1" applyProtection="1">
      <alignment horizontal="center" vertical="center"/>
    </xf>
    <xf numFmtId="167" fontId="6" fillId="0" borderId="3" xfId="0" applyNumberFormat="1" applyFont="1" applyBorder="1" applyAlignment="1" applyProtection="1">
      <alignment vertical="center"/>
    </xf>
    <xf numFmtId="167" fontId="6" fillId="0" borderId="31" xfId="0" applyNumberFormat="1" applyFont="1" applyBorder="1" applyAlignment="1" applyProtection="1">
      <alignment vertical="center"/>
    </xf>
    <xf numFmtId="167" fontId="18" fillId="0" borderId="3" xfId="1" applyNumberFormat="1" applyFont="1" applyBorder="1" applyAlignment="1" applyProtection="1">
      <alignment horizontal="center" vertical="center"/>
    </xf>
    <xf numFmtId="167" fontId="7" fillId="0" borderId="3" xfId="0" applyNumberFormat="1" applyFont="1" applyBorder="1" applyAlignment="1" applyProtection="1">
      <alignment vertical="center"/>
    </xf>
    <xf numFmtId="44" fontId="16" fillId="0" borderId="3" xfId="1" applyFont="1" applyBorder="1" applyAlignment="1" applyProtection="1">
      <alignment horizontal="center" vertical="center"/>
    </xf>
    <xf numFmtId="1" fontId="17" fillId="0" borderId="3" xfId="0" applyNumberFormat="1" applyFont="1" applyBorder="1" applyAlignment="1" applyProtection="1">
      <alignment horizontal="left" vertical="center"/>
    </xf>
    <xf numFmtId="164" fontId="6" fillId="0" borderId="8" xfId="0" applyNumberFormat="1" applyFont="1" applyBorder="1" applyAlignment="1" applyProtection="1">
      <alignment horizontal="center" vertical="center"/>
    </xf>
    <xf numFmtId="164" fontId="7" fillId="0" borderId="8" xfId="0" applyNumberFormat="1" applyFont="1" applyBorder="1" applyAlignment="1" applyProtection="1">
      <alignment horizontal="center" vertical="center"/>
    </xf>
    <xf numFmtId="2" fontId="7" fillId="0" borderId="46" xfId="0" applyNumberFormat="1" applyFont="1" applyBorder="1" applyAlignment="1" applyProtection="1">
      <alignment vertical="center"/>
    </xf>
    <xf numFmtId="164" fontId="6" fillId="0" borderId="46" xfId="0" applyNumberFormat="1" applyFont="1" applyBorder="1" applyAlignment="1" applyProtection="1">
      <alignment vertical="center"/>
    </xf>
    <xf numFmtId="164" fontId="6" fillId="0" borderId="47" xfId="0" applyNumberFormat="1" applyFont="1" applyBorder="1" applyAlignment="1" applyProtection="1">
      <alignment vertical="center"/>
    </xf>
    <xf numFmtId="164" fontId="6" fillId="0" borderId="48" xfId="0" applyNumberFormat="1" applyFont="1" applyBorder="1" applyAlignment="1" applyProtection="1">
      <alignment vertical="center"/>
    </xf>
    <xf numFmtId="164" fontId="6" fillId="0" borderId="49" xfId="0" applyNumberFormat="1" applyFont="1" applyBorder="1" applyAlignment="1" applyProtection="1">
      <alignment vertical="center"/>
    </xf>
    <xf numFmtId="167" fontId="6" fillId="0" borderId="18" xfId="0" applyNumberFormat="1" applyFont="1" applyBorder="1" applyAlignment="1" applyProtection="1">
      <alignment vertical="center"/>
    </xf>
    <xf numFmtId="165" fontId="27" fillId="0" borderId="0" xfId="0" applyFont="1"/>
    <xf numFmtId="44" fontId="16" fillId="0" borderId="3" xfId="1" applyFont="1" applyFill="1" applyBorder="1" applyAlignment="1" applyProtection="1">
      <alignment horizontal="center" vertical="center"/>
    </xf>
    <xf numFmtId="165" fontId="0" fillId="0" borderId="0" xfId="0" applyFill="1"/>
    <xf numFmtId="165" fontId="33" fillId="0" borderId="51" xfId="0" applyFont="1" applyBorder="1" applyProtection="1"/>
    <xf numFmtId="165" fontId="33" fillId="0" borderId="52" xfId="0" applyFont="1" applyBorder="1" applyProtection="1"/>
    <xf numFmtId="165" fontId="33" fillId="0" borderId="0" xfId="0" applyFont="1" applyBorder="1" applyProtection="1"/>
    <xf numFmtId="165" fontId="33" fillId="0" borderId="28" xfId="0" applyFont="1" applyBorder="1" applyProtection="1"/>
    <xf numFmtId="164" fontId="8" fillId="0" borderId="3" xfId="0" applyNumberFormat="1" applyFont="1" applyFill="1" applyBorder="1" applyAlignment="1" applyProtection="1">
      <alignment vertical="center"/>
    </xf>
    <xf numFmtId="44" fontId="16" fillId="0" borderId="3" xfId="1" applyFont="1" applyFill="1" applyBorder="1" applyAlignment="1" applyProtection="1">
      <alignment vertical="center"/>
    </xf>
    <xf numFmtId="164" fontId="26" fillId="0" borderId="1" xfId="0" applyNumberFormat="1" applyFont="1" applyFill="1" applyBorder="1" applyAlignment="1" applyProtection="1">
      <alignment vertical="center"/>
    </xf>
    <xf numFmtId="164" fontId="5" fillId="0" borderId="1" xfId="0" applyNumberFormat="1" applyFont="1" applyFill="1" applyBorder="1" applyAlignment="1" applyProtection="1">
      <alignment vertical="center"/>
    </xf>
    <xf numFmtId="164" fontId="3" fillId="0" borderId="1" xfId="0" applyNumberFormat="1" applyFont="1" applyFill="1" applyBorder="1" applyAlignment="1" applyProtection="1">
      <alignment vertical="center"/>
    </xf>
    <xf numFmtId="164" fontId="2" fillId="0" borderId="0" xfId="0" applyNumberFormat="1" applyFont="1" applyFill="1" applyBorder="1" applyAlignment="1" applyProtection="1">
      <alignment vertical="center"/>
    </xf>
    <xf numFmtId="164" fontId="13" fillId="0" borderId="0" xfId="0" applyNumberFormat="1" applyFont="1" applyFill="1" applyBorder="1" applyAlignment="1" applyProtection="1">
      <alignment horizontal="left" vertical="center"/>
    </xf>
    <xf numFmtId="164" fontId="3" fillId="0" borderId="0" xfId="0" applyNumberFormat="1" applyFont="1" applyFill="1" applyBorder="1" applyAlignment="1" applyProtection="1">
      <alignment horizontal="right" vertical="center"/>
    </xf>
    <xf numFmtId="164" fontId="3" fillId="0" borderId="0" xfId="0" applyNumberFormat="1" applyFont="1" applyFill="1" applyBorder="1" applyAlignment="1" applyProtection="1">
      <alignment vertical="center"/>
    </xf>
    <xf numFmtId="165" fontId="0" fillId="0" borderId="0" xfId="0" applyFill="1" applyBorder="1"/>
    <xf numFmtId="166" fontId="5" fillId="0" borderId="0" xfId="0" applyNumberFormat="1" applyFont="1" applyFill="1" applyBorder="1" applyAlignment="1" applyProtection="1">
      <alignment vertical="center"/>
    </xf>
    <xf numFmtId="164" fontId="5" fillId="0" borderId="0" xfId="0" applyNumberFormat="1" applyFont="1" applyFill="1" applyBorder="1" applyAlignment="1" applyProtection="1">
      <alignment vertical="center"/>
    </xf>
    <xf numFmtId="164" fontId="26" fillId="0" borderId="1" xfId="0" applyNumberFormat="1" applyFont="1" applyFill="1" applyBorder="1" applyAlignment="1" applyProtection="1">
      <alignment horizontal="left" vertical="center"/>
    </xf>
    <xf numFmtId="164" fontId="4" fillId="0" borderId="0" xfId="0" applyNumberFormat="1" applyFont="1" applyFill="1" applyBorder="1" applyAlignment="1" applyProtection="1">
      <alignment vertical="center"/>
    </xf>
    <xf numFmtId="164" fontId="25" fillId="0" borderId="0" xfId="0" applyNumberFormat="1" applyFont="1" applyFill="1" applyBorder="1" applyAlignment="1" applyProtection="1">
      <alignment vertical="center"/>
    </xf>
    <xf numFmtId="164" fontId="6" fillId="0" borderId="2" xfId="0" applyNumberFormat="1" applyFont="1" applyFill="1" applyBorder="1" applyAlignment="1" applyProtection="1">
      <alignment horizontal="center" vertical="center"/>
    </xf>
    <xf numFmtId="164" fontId="6" fillId="0" borderId="10" xfId="0" applyNumberFormat="1" applyFont="1" applyFill="1" applyBorder="1" applyAlignment="1" applyProtection="1">
      <alignment horizontal="center" vertical="center"/>
    </xf>
    <xf numFmtId="164" fontId="6" fillId="0" borderId="3" xfId="0" applyNumberFormat="1" applyFont="1" applyFill="1" applyBorder="1" applyAlignment="1" applyProtection="1">
      <alignment horizontal="center" vertical="center"/>
    </xf>
    <xf numFmtId="164" fontId="7" fillId="0" borderId="6" xfId="0" applyNumberFormat="1" applyFont="1" applyFill="1" applyBorder="1" applyAlignment="1" applyProtection="1">
      <alignment horizontal="center" vertical="center"/>
    </xf>
    <xf numFmtId="164" fontId="7" fillId="0" borderId="3" xfId="0" applyNumberFormat="1" applyFont="1" applyFill="1" applyBorder="1" applyAlignment="1" applyProtection="1">
      <alignment horizontal="center" vertical="center"/>
    </xf>
    <xf numFmtId="164" fontId="19" fillId="0" borderId="4" xfId="0" applyNumberFormat="1" applyFont="1" applyFill="1" applyBorder="1" applyAlignment="1" applyProtection="1">
      <alignment horizontal="center" vertical="center"/>
    </xf>
    <xf numFmtId="164" fontId="7" fillId="0" borderId="4" xfId="0" applyNumberFormat="1" applyFont="1" applyFill="1" applyBorder="1" applyAlignment="1" applyProtection="1">
      <alignment horizontal="center" vertical="center"/>
    </xf>
    <xf numFmtId="164" fontId="7" fillId="0" borderId="20" xfId="0" applyNumberFormat="1" applyFont="1" applyFill="1" applyBorder="1" applyAlignment="1" applyProtection="1">
      <alignment horizontal="center" vertical="center"/>
    </xf>
    <xf numFmtId="164" fontId="8" fillId="0" borderId="4" xfId="0" applyNumberFormat="1" applyFont="1" applyFill="1" applyBorder="1" applyAlignment="1" applyProtection="1">
      <alignment vertical="center"/>
    </xf>
    <xf numFmtId="164" fontId="7" fillId="0" borderId="13" xfId="0" applyNumberFormat="1" applyFont="1" applyFill="1" applyBorder="1" applyAlignment="1" applyProtection="1">
      <alignment horizontal="center" vertical="center"/>
    </xf>
    <xf numFmtId="165" fontId="0" fillId="0" borderId="22" xfId="0" applyFill="1" applyBorder="1"/>
    <xf numFmtId="164" fontId="14" fillId="0" borderId="7" xfId="0" applyNumberFormat="1" applyFont="1" applyFill="1" applyBorder="1" applyAlignment="1" applyProtection="1">
      <alignment horizontal="center" vertical="center"/>
    </xf>
    <xf numFmtId="164" fontId="14" fillId="0" borderId="3" xfId="0" applyNumberFormat="1" applyFont="1" applyFill="1" applyBorder="1" applyAlignment="1" applyProtection="1">
      <alignment horizontal="center" vertical="center"/>
    </xf>
    <xf numFmtId="164" fontId="14" fillId="0" borderId="13" xfId="0" applyNumberFormat="1" applyFont="1" applyFill="1" applyBorder="1" applyAlignment="1" applyProtection="1">
      <alignment horizontal="center" vertical="center"/>
    </xf>
    <xf numFmtId="164" fontId="14" fillId="0" borderId="22" xfId="0" applyNumberFormat="1" applyFont="1" applyFill="1" applyBorder="1" applyAlignment="1" applyProtection="1">
      <alignment horizontal="center" vertical="center"/>
    </xf>
    <xf numFmtId="9" fontId="20" fillId="0" borderId="6" xfId="0" applyNumberFormat="1" applyFont="1" applyFill="1" applyBorder="1" applyAlignment="1" applyProtection="1">
      <alignment horizontal="center" vertical="center"/>
    </xf>
    <xf numFmtId="9" fontId="7" fillId="0" borderId="3" xfId="0" applyNumberFormat="1" applyFont="1" applyFill="1" applyBorder="1" applyAlignment="1" applyProtection="1">
      <alignment horizontal="center" vertical="center"/>
    </xf>
    <xf numFmtId="9" fontId="7" fillId="0" borderId="18" xfId="2" applyFont="1" applyFill="1" applyBorder="1" applyAlignment="1" applyProtection="1">
      <alignment horizontal="center" vertical="center"/>
    </xf>
    <xf numFmtId="1" fontId="20" fillId="0" borderId="10" xfId="0" applyNumberFormat="1" applyFont="1" applyFill="1" applyBorder="1" applyAlignment="1" applyProtection="1">
      <alignment horizontal="center" vertical="center"/>
    </xf>
    <xf numFmtId="1" fontId="7" fillId="0" borderId="7" xfId="0" applyNumberFormat="1" applyFont="1" applyFill="1" applyBorder="1" applyAlignment="1" applyProtection="1">
      <alignment horizontal="center" vertical="center"/>
    </xf>
    <xf numFmtId="1" fontId="7" fillId="0" borderId="14" xfId="0" applyNumberFormat="1" applyFont="1" applyFill="1" applyBorder="1" applyAlignment="1" applyProtection="1">
      <alignment horizontal="center" vertical="center"/>
    </xf>
    <xf numFmtId="1" fontId="7" fillId="0" borderId="5" xfId="0" applyNumberFormat="1" applyFont="1" applyFill="1" applyBorder="1" applyAlignment="1" applyProtection="1">
      <alignment horizontal="center" vertical="center"/>
    </xf>
    <xf numFmtId="164" fontId="8" fillId="0" borderId="7" xfId="0" applyNumberFormat="1" applyFont="1" applyFill="1" applyBorder="1" applyAlignment="1" applyProtection="1">
      <alignment horizontal="center" vertical="center"/>
    </xf>
    <xf numFmtId="165" fontId="23" fillId="0" borderId="11" xfId="0" applyNumberFormat="1" applyFont="1" applyFill="1" applyBorder="1" applyAlignment="1" applyProtection="1">
      <alignment horizontal="center" vertical="center"/>
    </xf>
    <xf numFmtId="165" fontId="23" fillId="0" borderId="15" xfId="0" applyNumberFormat="1" applyFont="1" applyFill="1" applyBorder="1" applyAlignment="1" applyProtection="1">
      <alignment horizontal="center" vertical="center"/>
    </xf>
    <xf numFmtId="164" fontId="6" fillId="0" borderId="21" xfId="0" applyNumberFormat="1" applyFont="1" applyFill="1" applyBorder="1" applyAlignment="1" applyProtection="1">
      <alignment vertical="center"/>
    </xf>
    <xf numFmtId="165" fontId="23" fillId="0" borderId="17" xfId="0" applyNumberFormat="1" applyFont="1" applyFill="1" applyBorder="1" applyAlignment="1" applyProtection="1">
      <alignment horizontal="center" vertical="center"/>
    </xf>
    <xf numFmtId="164" fontId="6" fillId="0" borderId="11" xfId="0" applyNumberFormat="1" applyFont="1" applyFill="1" applyBorder="1" applyAlignment="1" applyProtection="1">
      <alignment vertical="center"/>
    </xf>
    <xf numFmtId="167" fontId="16" fillId="0" borderId="3" xfId="1" applyNumberFormat="1" applyFont="1" applyFill="1" applyBorder="1" applyAlignment="1" applyProtection="1">
      <alignment vertical="center"/>
    </xf>
    <xf numFmtId="167" fontId="16" fillId="0" borderId="13" xfId="1" applyNumberFormat="1" applyFont="1" applyFill="1" applyBorder="1" applyAlignment="1" applyProtection="1">
      <alignment vertical="center"/>
    </xf>
    <xf numFmtId="167" fontId="16" fillId="0" borderId="22" xfId="1" applyNumberFormat="1" applyFont="1" applyFill="1" applyBorder="1" applyAlignment="1" applyProtection="1">
      <alignment vertical="center"/>
    </xf>
    <xf numFmtId="167" fontId="6" fillId="0" borderId="3" xfId="0" applyNumberFormat="1" applyFont="1" applyFill="1" applyBorder="1" applyAlignment="1" applyProtection="1">
      <alignment vertical="center"/>
    </xf>
    <xf numFmtId="167" fontId="6" fillId="0" borderId="18" xfId="0" applyNumberFormat="1" applyFont="1" applyFill="1" applyBorder="1" applyAlignment="1" applyProtection="1">
      <alignment vertical="center"/>
    </xf>
    <xf numFmtId="167" fontId="16" fillId="0" borderId="18" xfId="1" applyNumberFormat="1" applyFont="1" applyFill="1" applyBorder="1" applyAlignment="1" applyProtection="1">
      <alignment horizontal="center" vertical="center"/>
    </xf>
    <xf numFmtId="44" fontId="18" fillId="0" borderId="3" xfId="1" applyFont="1" applyFill="1" applyBorder="1" applyAlignment="1" applyProtection="1">
      <alignment horizontal="center" vertical="center"/>
    </xf>
    <xf numFmtId="44" fontId="16" fillId="0" borderId="13" xfId="1" applyFont="1" applyFill="1" applyBorder="1" applyAlignment="1" applyProtection="1">
      <alignment vertical="center"/>
    </xf>
    <xf numFmtId="44" fontId="16" fillId="0" borderId="22" xfId="1" applyFont="1" applyFill="1" applyBorder="1" applyAlignment="1" applyProtection="1">
      <alignment vertical="center"/>
    </xf>
    <xf numFmtId="44" fontId="16" fillId="0" borderId="18" xfId="1" applyFont="1" applyFill="1" applyBorder="1" applyAlignment="1" applyProtection="1">
      <alignment horizontal="center" vertical="center"/>
    </xf>
    <xf numFmtId="1" fontId="17" fillId="0" borderId="3" xfId="0" applyNumberFormat="1" applyFont="1" applyFill="1" applyBorder="1" applyAlignment="1" applyProtection="1">
      <alignment horizontal="left" vertical="center"/>
    </xf>
    <xf numFmtId="164" fontId="17" fillId="0" borderId="9" xfId="0" applyNumberFormat="1" applyFont="1" applyFill="1" applyBorder="1" applyAlignment="1" applyProtection="1">
      <alignment vertical="center"/>
    </xf>
    <xf numFmtId="164" fontId="16" fillId="0" borderId="7" xfId="0" applyNumberFormat="1" applyFont="1" applyFill="1" applyBorder="1" applyAlignment="1" applyProtection="1">
      <alignment vertical="center"/>
    </xf>
    <xf numFmtId="164" fontId="16" fillId="0" borderId="5" xfId="0" applyNumberFormat="1" applyFont="1" applyFill="1" applyBorder="1" applyAlignment="1" applyProtection="1">
      <alignment vertical="center"/>
    </xf>
    <xf numFmtId="164" fontId="16" fillId="0" borderId="0" xfId="0" applyNumberFormat="1" applyFont="1" applyFill="1" applyBorder="1" applyAlignment="1" applyProtection="1">
      <alignment vertical="center"/>
    </xf>
    <xf numFmtId="164" fontId="16" fillId="0" borderId="23" xfId="0" applyNumberFormat="1" applyFont="1" applyFill="1" applyBorder="1" applyAlignment="1" applyProtection="1">
      <alignment vertical="center"/>
    </xf>
    <xf numFmtId="164" fontId="16" fillId="0" borderId="19" xfId="0" applyNumberFormat="1" applyFont="1" applyFill="1" applyBorder="1" applyAlignment="1" applyProtection="1">
      <alignment vertical="center"/>
    </xf>
    <xf numFmtId="164" fontId="16" fillId="0" borderId="6" xfId="0" applyNumberFormat="1" applyFont="1" applyFill="1" applyBorder="1" applyAlignment="1" applyProtection="1">
      <alignment vertical="center"/>
    </xf>
    <xf numFmtId="164" fontId="6" fillId="0" borderId="8" xfId="0" applyNumberFormat="1" applyFont="1" applyFill="1" applyBorder="1" applyAlignment="1" applyProtection="1">
      <alignment vertical="center"/>
    </xf>
    <xf numFmtId="165" fontId="2" fillId="0" borderId="8" xfId="0" applyFont="1" applyFill="1" applyBorder="1"/>
    <xf numFmtId="164" fontId="6" fillId="0" borderId="0" xfId="0" applyNumberFormat="1" applyFont="1" applyFill="1" applyBorder="1" applyAlignment="1" applyProtection="1">
      <alignment vertical="center"/>
    </xf>
    <xf numFmtId="164" fontId="21" fillId="0" borderId="0" xfId="0" applyNumberFormat="1" applyFont="1" applyFill="1" applyBorder="1" applyAlignment="1" applyProtection="1">
      <alignment vertical="center"/>
    </xf>
    <xf numFmtId="165" fontId="33" fillId="0" borderId="51" xfId="0" applyFont="1" applyFill="1" applyBorder="1" applyProtection="1"/>
    <xf numFmtId="165" fontId="33" fillId="0" borderId="0" xfId="0" applyFont="1" applyFill="1" applyBorder="1" applyProtection="1"/>
    <xf numFmtId="0" fontId="12" fillId="0" borderId="0" xfId="0" applyNumberFormat="1" applyFont="1" applyFill="1" applyBorder="1" applyAlignment="1" applyProtection="1">
      <alignment horizontal="center" vertical="center"/>
    </xf>
    <xf numFmtId="164" fontId="11" fillId="0" borderId="0" xfId="0" applyNumberFormat="1" applyFont="1" applyFill="1" applyBorder="1" applyAlignment="1" applyProtection="1">
      <alignment vertical="center"/>
    </xf>
    <xf numFmtId="164" fontId="2" fillId="0" borderId="0" xfId="0" applyNumberFormat="1" applyFont="1" applyFill="1" applyAlignment="1" applyProtection="1">
      <alignment vertical="center"/>
    </xf>
    <xf numFmtId="164" fontId="6" fillId="0" borderId="0" xfId="0" applyNumberFormat="1" applyFont="1" applyFill="1" applyAlignment="1" applyProtection="1">
      <alignment vertical="center"/>
    </xf>
    <xf numFmtId="164" fontId="6" fillId="0" borderId="3" xfId="0" applyNumberFormat="1" applyFont="1" applyFill="1" applyBorder="1" applyAlignment="1" applyProtection="1">
      <alignment vertical="center"/>
    </xf>
    <xf numFmtId="164" fontId="16" fillId="0" borderId="18" xfId="0" applyNumberFormat="1" applyFont="1" applyFill="1" applyBorder="1" applyAlignment="1" applyProtection="1">
      <alignment vertical="center"/>
    </xf>
    <xf numFmtId="164" fontId="17" fillId="0" borderId="3" xfId="0" applyNumberFormat="1" applyFont="1" applyBorder="1" applyAlignment="1" applyProtection="1">
      <alignment vertical="center"/>
    </xf>
    <xf numFmtId="164" fontId="17" fillId="0" borderId="3" xfId="0" applyNumberFormat="1" applyFont="1" applyBorder="1" applyAlignment="1" applyProtection="1">
      <alignment horizontal="center" vertical="center"/>
    </xf>
    <xf numFmtId="164" fontId="17" fillId="0" borderId="13" xfId="0" applyNumberFormat="1" applyFont="1" applyBorder="1" applyAlignment="1" applyProtection="1">
      <alignment horizontal="center" vertical="center"/>
    </xf>
    <xf numFmtId="2" fontId="18" fillId="0" borderId="7" xfId="0" applyNumberFormat="1" applyFont="1" applyBorder="1" applyAlignment="1" applyProtection="1">
      <alignment horizontal="center" vertical="center"/>
    </xf>
    <xf numFmtId="164" fontId="16" fillId="0" borderId="45" xfId="0" applyNumberFormat="1" applyFont="1" applyBorder="1" applyAlignment="1" applyProtection="1">
      <alignment vertical="center"/>
    </xf>
    <xf numFmtId="1" fontId="17" fillId="0" borderId="38" xfId="0" applyNumberFormat="1" applyFont="1" applyBorder="1" applyAlignment="1" applyProtection="1">
      <alignment horizontal="left" vertical="center"/>
    </xf>
    <xf numFmtId="164" fontId="17" fillId="0" borderId="2" xfId="0" applyNumberFormat="1" applyFont="1" applyBorder="1" applyAlignment="1" applyProtection="1">
      <alignment vertical="center"/>
    </xf>
    <xf numFmtId="1" fontId="17" fillId="0" borderId="34" xfId="0" applyNumberFormat="1" applyFont="1" applyBorder="1" applyAlignment="1" applyProtection="1">
      <alignment horizontal="center" vertical="center"/>
    </xf>
    <xf numFmtId="165" fontId="0" fillId="6" borderId="0" xfId="0" applyFill="1"/>
    <xf numFmtId="165" fontId="27" fillId="6" borderId="0" xfId="0" applyFont="1" applyFill="1"/>
    <xf numFmtId="167" fontId="16" fillId="0" borderId="18" xfId="1" applyNumberFormat="1" applyFont="1" applyBorder="1" applyAlignment="1" applyProtection="1">
      <alignment vertical="center"/>
    </xf>
    <xf numFmtId="164" fontId="35" fillId="0" borderId="0" xfId="0" applyNumberFormat="1" applyFont="1" applyBorder="1" applyAlignment="1" applyProtection="1">
      <alignment horizontal="right" vertical="center"/>
    </xf>
    <xf numFmtId="168" fontId="35" fillId="0" borderId="0" xfId="0" applyNumberFormat="1" applyFont="1" applyBorder="1" applyAlignment="1" applyProtection="1">
      <alignment horizontal="center" vertical="center"/>
    </xf>
    <xf numFmtId="169" fontId="0" fillId="0" borderId="25" xfId="0" applyNumberFormat="1" applyBorder="1"/>
    <xf numFmtId="165" fontId="27" fillId="0" borderId="2" xfId="0" applyFont="1" applyBorder="1"/>
    <xf numFmtId="165" fontId="0" fillId="0" borderId="2" xfId="0" applyBorder="1" applyAlignment="1"/>
    <xf numFmtId="164" fontId="6" fillId="0" borderId="53" xfId="0" applyNumberFormat="1" applyFont="1" applyBorder="1" applyAlignment="1" applyProtection="1">
      <alignment vertical="center"/>
    </xf>
    <xf numFmtId="165" fontId="2" fillId="0" borderId="53" xfId="0" applyFont="1" applyBorder="1"/>
    <xf numFmtId="164" fontId="6" fillId="0" borderId="54" xfId="0" applyNumberFormat="1" applyFont="1" applyBorder="1" applyAlignment="1" applyProtection="1">
      <alignment vertical="center"/>
    </xf>
    <xf numFmtId="164" fontId="26" fillId="0" borderId="0" xfId="0" applyNumberFormat="1" applyFont="1" applyFill="1" applyBorder="1" applyAlignment="1" applyProtection="1">
      <alignment vertical="center"/>
    </xf>
    <xf numFmtId="164" fontId="5" fillId="0" borderId="56" xfId="0" applyNumberFormat="1" applyFont="1" applyFill="1" applyBorder="1" applyAlignment="1" applyProtection="1">
      <alignment vertical="center"/>
    </xf>
    <xf numFmtId="164" fontId="3" fillId="0" borderId="56" xfId="0" applyNumberFormat="1" applyFont="1" applyFill="1" applyBorder="1" applyAlignment="1" applyProtection="1">
      <alignment vertical="center"/>
    </xf>
    <xf numFmtId="164" fontId="3" fillId="0" borderId="56" xfId="0" applyNumberFormat="1" applyFont="1" applyBorder="1" applyAlignment="1" applyProtection="1">
      <alignment vertical="center"/>
    </xf>
    <xf numFmtId="164" fontId="26" fillId="0" borderId="0" xfId="0" applyNumberFormat="1" applyFont="1" applyBorder="1" applyAlignment="1" applyProtection="1">
      <alignment vertical="center"/>
    </xf>
    <xf numFmtId="164" fontId="38" fillId="0" borderId="0" xfId="0" applyNumberFormat="1" applyFont="1" applyBorder="1" applyAlignment="1" applyProtection="1">
      <alignment vertical="center"/>
    </xf>
    <xf numFmtId="164" fontId="26" fillId="0" borderId="56" xfId="0" applyNumberFormat="1" applyFont="1" applyBorder="1" applyAlignment="1" applyProtection="1">
      <alignment horizontal="left"/>
    </xf>
    <xf numFmtId="164" fontId="5" fillId="0" borderId="56" xfId="0" applyNumberFormat="1" applyFont="1" applyBorder="1" applyAlignment="1" applyProtection="1">
      <alignment vertical="center"/>
    </xf>
    <xf numFmtId="165" fontId="0" fillId="0" borderId="37" xfId="0" applyBorder="1" applyAlignment="1"/>
    <xf numFmtId="7" fontId="0" fillId="0" borderId="30" xfId="1" applyNumberFormat="1" applyFont="1" applyBorder="1" applyAlignment="1">
      <alignment horizontal="right"/>
    </xf>
    <xf numFmtId="7" fontId="0" fillId="0" borderId="3" xfId="1" applyNumberFormat="1" applyFont="1" applyBorder="1" applyAlignment="1">
      <alignment horizontal="right"/>
    </xf>
    <xf numFmtId="165" fontId="0" fillId="0" borderId="1" xfId="0" applyBorder="1"/>
    <xf numFmtId="165" fontId="1" fillId="0" borderId="1" xfId="0" applyFont="1" applyBorder="1"/>
    <xf numFmtId="44" fontId="16" fillId="0" borderId="1" xfId="1" applyFont="1" applyBorder="1" applyAlignment="1" applyProtection="1">
      <alignment vertical="center"/>
    </xf>
    <xf numFmtId="7" fontId="39" fillId="0" borderId="30" xfId="1" applyNumberFormat="1" applyFont="1" applyBorder="1" applyAlignment="1">
      <alignment horizontal="center" vertical="center" wrapText="1"/>
    </xf>
    <xf numFmtId="7" fontId="39" fillId="0" borderId="3" xfId="1" applyNumberFormat="1" applyFont="1" applyBorder="1" applyAlignment="1">
      <alignment horizontal="center" vertical="center" wrapText="1"/>
    </xf>
    <xf numFmtId="165" fontId="0" fillId="7" borderId="0" xfId="0" applyFill="1"/>
    <xf numFmtId="165" fontId="1" fillId="0" borderId="0" xfId="0" applyFont="1"/>
    <xf numFmtId="165" fontId="0" fillId="0" borderId="58" xfId="0" applyBorder="1"/>
    <xf numFmtId="165" fontId="0" fillId="0" borderId="59" xfId="0" applyBorder="1"/>
    <xf numFmtId="165" fontId="1" fillId="0" borderId="59" xfId="0" applyFont="1" applyBorder="1"/>
    <xf numFmtId="165" fontId="1" fillId="0" borderId="60" xfId="0" applyFont="1" applyBorder="1"/>
    <xf numFmtId="165" fontId="0" fillId="0" borderId="61" xfId="0" applyBorder="1"/>
    <xf numFmtId="165" fontId="1" fillId="0" borderId="0" xfId="0" applyFont="1" applyBorder="1"/>
    <xf numFmtId="165" fontId="1" fillId="0" borderId="62" xfId="0" applyFont="1" applyBorder="1"/>
    <xf numFmtId="165" fontId="41" fillId="0" borderId="61" xfId="0" applyFont="1" applyBorder="1"/>
    <xf numFmtId="165" fontId="42" fillId="0" borderId="0" xfId="0" applyFont="1" applyBorder="1" applyAlignment="1">
      <alignment horizontal="center"/>
    </xf>
    <xf numFmtId="165" fontId="41" fillId="0" borderId="0" xfId="0" applyFont="1" applyBorder="1" applyAlignment="1"/>
    <xf numFmtId="165" fontId="43" fillId="0" borderId="0" xfId="0" applyFont="1" applyBorder="1" applyAlignment="1">
      <alignment horizontal="center"/>
    </xf>
    <xf numFmtId="165" fontId="41" fillId="0" borderId="0" xfId="0" applyFont="1" applyBorder="1"/>
    <xf numFmtId="165" fontId="44" fillId="0" borderId="0" xfId="0" applyFont="1" applyBorder="1" applyAlignment="1"/>
    <xf numFmtId="165" fontId="44" fillId="0" borderId="62" xfId="0" applyFont="1" applyBorder="1" applyAlignment="1"/>
    <xf numFmtId="165" fontId="37" fillId="0" borderId="61" xfId="0" applyFont="1" applyBorder="1" applyAlignment="1">
      <alignment horizontal="center"/>
    </xf>
    <xf numFmtId="165" fontId="0" fillId="0" borderId="0" xfId="0" applyBorder="1" applyAlignment="1"/>
    <xf numFmtId="165" fontId="37" fillId="0" borderId="0" xfId="0" applyFont="1" applyBorder="1" applyAlignment="1">
      <alignment horizontal="center"/>
    </xf>
    <xf numFmtId="165" fontId="0" fillId="0" borderId="62" xfId="0" applyBorder="1" applyAlignment="1"/>
    <xf numFmtId="165" fontId="1" fillId="0" borderId="61" xfId="0" applyFont="1" applyBorder="1"/>
    <xf numFmtId="165" fontId="37" fillId="0" borderId="0" xfId="0" applyFont="1" applyBorder="1" applyAlignment="1"/>
    <xf numFmtId="165" fontId="1" fillId="0" borderId="0" xfId="0" applyFont="1" applyBorder="1" applyAlignment="1"/>
    <xf numFmtId="165" fontId="45" fillId="0" borderId="0" xfId="0" applyFont="1" applyBorder="1"/>
    <xf numFmtId="165" fontId="1" fillId="0" borderId="0" xfId="0" applyFont="1" applyBorder="1" applyAlignment="1">
      <alignment horizontal="center"/>
    </xf>
    <xf numFmtId="165" fontId="0" fillId="0" borderId="0" xfId="0" applyFont="1" applyBorder="1" applyAlignment="1"/>
    <xf numFmtId="165" fontId="0" fillId="0" borderId="0" xfId="0" applyAlignment="1">
      <alignment horizontal="center"/>
    </xf>
    <xf numFmtId="165" fontId="0" fillId="0" borderId="61" xfId="0" applyFont="1" applyBorder="1"/>
    <xf numFmtId="165" fontId="0" fillId="0" borderId="0" xfId="0" applyFont="1" applyBorder="1"/>
    <xf numFmtId="165" fontId="1" fillId="0" borderId="62" xfId="0" applyFont="1" applyBorder="1" applyAlignment="1"/>
    <xf numFmtId="165" fontId="42" fillId="0" borderId="0" xfId="0" applyFont="1" applyBorder="1" applyAlignment="1">
      <alignment horizontal="right"/>
    </xf>
    <xf numFmtId="165" fontId="0" fillId="0" borderId="0" xfId="0" applyFont="1"/>
    <xf numFmtId="165" fontId="43" fillId="0" borderId="0" xfId="0" applyFont="1" applyBorder="1" applyAlignment="1">
      <alignment horizontal="right"/>
    </xf>
    <xf numFmtId="165" fontId="37" fillId="0" borderId="62" xfId="0" applyFont="1" applyBorder="1" applyAlignment="1">
      <alignment horizontal="center"/>
    </xf>
    <xf numFmtId="167" fontId="1" fillId="0" borderId="0" xfId="0" applyNumberFormat="1" applyFont="1" applyBorder="1"/>
    <xf numFmtId="167" fontId="1" fillId="0" borderId="62" xfId="0" applyNumberFormat="1" applyFont="1" applyBorder="1"/>
    <xf numFmtId="165" fontId="1" fillId="0" borderId="61" xfId="0" applyFont="1" applyBorder="1" applyAlignment="1"/>
    <xf numFmtId="165" fontId="43" fillId="0" borderId="0" xfId="0" applyFont="1" applyBorder="1" applyAlignment="1">
      <alignment horizontal="left"/>
    </xf>
    <xf numFmtId="165" fontId="0" fillId="0" borderId="62" xfId="0" applyFont="1" applyBorder="1" applyAlignment="1"/>
    <xf numFmtId="165" fontId="1" fillId="0" borderId="0" xfId="0" applyFont="1" applyBorder="1" applyAlignment="1">
      <alignment horizontal="right"/>
    </xf>
    <xf numFmtId="165" fontId="1" fillId="0" borderId="0" xfId="0" applyFont="1" applyBorder="1" applyAlignment="1">
      <alignment horizontal="left"/>
    </xf>
    <xf numFmtId="165" fontId="1" fillId="0" borderId="63" xfId="0" applyFont="1" applyBorder="1"/>
    <xf numFmtId="165" fontId="1" fillId="0" borderId="64" xfId="0" applyFont="1" applyBorder="1"/>
    <xf numFmtId="165" fontId="1" fillId="0" borderId="65" xfId="0" applyFont="1" applyBorder="1"/>
    <xf numFmtId="165" fontId="0" fillId="0" borderId="62" xfId="0" applyBorder="1"/>
    <xf numFmtId="165" fontId="1" fillId="0" borderId="0" xfId="0" applyFont="1" applyAlignment="1">
      <alignment horizontal="center"/>
    </xf>
    <xf numFmtId="165" fontId="42" fillId="0" borderId="0" xfId="0" applyFont="1" applyBorder="1" applyAlignment="1">
      <alignment horizontal="left"/>
    </xf>
    <xf numFmtId="165" fontId="0" fillId="0" borderId="64" xfId="0" applyBorder="1"/>
    <xf numFmtId="165" fontId="0" fillId="7" borderId="0" xfId="0" applyFont="1" applyFill="1"/>
    <xf numFmtId="165" fontId="0" fillId="0" borderId="0" xfId="0" applyBorder="1" applyAlignment="1">
      <alignment horizontal="center"/>
    </xf>
    <xf numFmtId="165" fontId="0" fillId="0" borderId="0" xfId="0" applyBorder="1" applyAlignment="1">
      <alignment horizontal="right"/>
    </xf>
    <xf numFmtId="165" fontId="0" fillId="0" borderId="0" xfId="0" applyBorder="1" applyAlignment="1">
      <alignment horizontal="left"/>
    </xf>
    <xf numFmtId="165" fontId="1" fillId="0" borderId="0" xfId="0" quotePrefix="1" applyFont="1" applyAlignment="1">
      <alignment horizontal="center"/>
    </xf>
    <xf numFmtId="165" fontId="0" fillId="0" borderId="63" xfId="0" applyBorder="1"/>
    <xf numFmtId="165" fontId="0" fillId="0" borderId="65" xfId="0" applyBorder="1"/>
    <xf numFmtId="165" fontId="37" fillId="0" borderId="0" xfId="0" applyFont="1" applyAlignment="1">
      <alignment horizontal="center"/>
    </xf>
    <xf numFmtId="165" fontId="1" fillId="0" borderId="0" xfId="0" applyFont="1" applyAlignment="1"/>
    <xf numFmtId="165" fontId="0" fillId="7" borderId="61" xfId="0" applyFill="1" applyBorder="1" applyAlignment="1"/>
    <xf numFmtId="165" fontId="0" fillId="7" borderId="0" xfId="0" applyFill="1" applyAlignment="1"/>
    <xf numFmtId="165" fontId="0" fillId="0" borderId="0" xfId="0" applyAlignment="1"/>
    <xf numFmtId="165" fontId="27" fillId="0" borderId="2" xfId="0" applyFont="1" applyFill="1" applyBorder="1" applyAlignment="1"/>
    <xf numFmtId="165" fontId="29" fillId="0" borderId="2" xfId="0" applyFont="1" applyBorder="1" applyAlignment="1">
      <alignment horizontal="center"/>
    </xf>
    <xf numFmtId="165" fontId="28" fillId="0" borderId="2" xfId="0" applyFont="1" applyFill="1" applyBorder="1" applyAlignment="1">
      <alignment horizontal="center"/>
    </xf>
    <xf numFmtId="165" fontId="28" fillId="0" borderId="2" xfId="0" applyFont="1" applyBorder="1" applyAlignment="1">
      <alignment horizontal="center"/>
    </xf>
    <xf numFmtId="165" fontId="29" fillId="0" borderId="2" xfId="0" applyFont="1" applyBorder="1" applyAlignment="1">
      <alignment horizontal="left"/>
    </xf>
    <xf numFmtId="165" fontId="46" fillId="0" borderId="2" xfId="0" applyFont="1" applyBorder="1" applyAlignment="1"/>
    <xf numFmtId="165" fontId="27" fillId="0" borderId="1" xfId="0" applyFont="1" applyBorder="1" applyAlignment="1"/>
    <xf numFmtId="165" fontId="27" fillId="0" borderId="1" xfId="0" applyFont="1" applyFill="1" applyBorder="1" applyAlignment="1"/>
    <xf numFmtId="164" fontId="16" fillId="0" borderId="66" xfId="0" applyNumberFormat="1" applyFont="1" applyBorder="1" applyAlignment="1" applyProtection="1">
      <alignment vertical="center"/>
    </xf>
    <xf numFmtId="165" fontId="33" fillId="0" borderId="66" xfId="0" applyFont="1" applyBorder="1" applyProtection="1"/>
    <xf numFmtId="165" fontId="0" fillId="0" borderId="0" xfId="0" applyFill="1" applyBorder="1" applyAlignment="1"/>
    <xf numFmtId="7" fontId="0" fillId="0" borderId="0" xfId="1" applyNumberFormat="1" applyFont="1" applyBorder="1" applyAlignment="1">
      <alignment horizontal="right"/>
    </xf>
    <xf numFmtId="164" fontId="7" fillId="0" borderId="12" xfId="0" applyNumberFormat="1" applyFont="1" applyBorder="1" applyAlignment="1" applyProtection="1">
      <alignment horizontal="center" vertical="center"/>
    </xf>
    <xf numFmtId="165" fontId="42" fillId="6" borderId="0" xfId="0" applyFont="1" applyFill="1" applyBorder="1" applyAlignment="1">
      <alignment horizontal="left"/>
    </xf>
    <xf numFmtId="165" fontId="0" fillId="6" borderId="0" xfId="0" applyFill="1" applyBorder="1"/>
    <xf numFmtId="165" fontId="42" fillId="6" borderId="61" xfId="0" applyFont="1" applyFill="1" applyBorder="1" applyAlignment="1">
      <alignment horizontal="left"/>
    </xf>
    <xf numFmtId="165" fontId="0" fillId="6" borderId="62" xfId="0" applyFill="1" applyBorder="1"/>
    <xf numFmtId="165" fontId="34" fillId="0" borderId="0" xfId="0" applyFont="1" applyBorder="1"/>
    <xf numFmtId="164" fontId="7" fillId="0" borderId="12" xfId="0" applyNumberFormat="1" applyFont="1" applyBorder="1" applyAlignment="1" applyProtection="1">
      <alignment horizontal="center" vertical="center"/>
    </xf>
    <xf numFmtId="1" fontId="17" fillId="0" borderId="34" xfId="0" applyNumberFormat="1" applyFont="1" applyBorder="1" applyAlignment="1" applyProtection="1">
      <alignment horizontal="center" vertical="center" wrapText="1"/>
    </xf>
    <xf numFmtId="1" fontId="17" fillId="0" borderId="38" xfId="0" applyNumberFormat="1" applyFont="1" applyBorder="1" applyAlignment="1" applyProtection="1">
      <alignment horizontal="center" vertical="center"/>
    </xf>
    <xf numFmtId="44" fontId="18" fillId="0" borderId="6" xfId="1" applyFont="1" applyBorder="1" applyAlignment="1" applyProtection="1">
      <alignment horizontal="center" vertical="center"/>
    </xf>
    <xf numFmtId="44" fontId="16" fillId="0" borderId="6" xfId="1" applyFont="1" applyBorder="1" applyAlignment="1" applyProtection="1">
      <alignment vertical="center"/>
    </xf>
    <xf numFmtId="44" fontId="16" fillId="0" borderId="67" xfId="1" applyFont="1" applyBorder="1" applyAlignment="1" applyProtection="1">
      <alignment vertical="center"/>
    </xf>
    <xf numFmtId="44" fontId="16" fillId="0" borderId="45" xfId="1" applyFont="1" applyBorder="1" applyAlignment="1" applyProtection="1">
      <alignment vertical="center"/>
    </xf>
    <xf numFmtId="44" fontId="16" fillId="0" borderId="19" xfId="1" applyFont="1" applyBorder="1" applyAlignment="1" applyProtection="1">
      <alignment vertical="center"/>
    </xf>
    <xf numFmtId="167" fontId="16" fillId="0" borderId="6" xfId="1" applyNumberFormat="1" applyFont="1" applyBorder="1" applyAlignment="1" applyProtection="1">
      <alignment vertical="center"/>
    </xf>
    <xf numFmtId="44" fontId="16" fillId="0" borderId="39" xfId="1" applyFont="1" applyBorder="1" applyAlignment="1" applyProtection="1">
      <alignment vertical="center"/>
    </xf>
    <xf numFmtId="1" fontId="17" fillId="0" borderId="55" xfId="0" applyNumberFormat="1" applyFont="1" applyBorder="1" applyAlignment="1" applyProtection="1">
      <alignment horizontal="center" vertical="center"/>
    </xf>
    <xf numFmtId="167" fontId="18" fillId="0" borderId="46" xfId="1" applyNumberFormat="1" applyFont="1" applyBorder="1" applyAlignment="1" applyProtection="1">
      <alignment horizontal="center" vertical="center"/>
    </xf>
    <xf numFmtId="167" fontId="16" fillId="0" borderId="46" xfId="1" applyNumberFormat="1" applyFont="1" applyBorder="1" applyAlignment="1" applyProtection="1">
      <alignment vertical="center"/>
    </xf>
    <xf numFmtId="167" fontId="16" fillId="0" borderId="47" xfId="1" applyNumberFormat="1" applyFont="1" applyBorder="1" applyAlignment="1" applyProtection="1">
      <alignment vertical="center"/>
    </xf>
    <xf numFmtId="167" fontId="16" fillId="0" borderId="48" xfId="1" applyNumberFormat="1" applyFont="1" applyBorder="1" applyAlignment="1" applyProtection="1">
      <alignment vertical="center"/>
    </xf>
    <xf numFmtId="167" fontId="16" fillId="0" borderId="49" xfId="1" applyNumberFormat="1" applyFont="1" applyBorder="1" applyAlignment="1" applyProtection="1">
      <alignment horizontal="center" vertical="center"/>
    </xf>
    <xf numFmtId="167" fontId="16" fillId="0" borderId="46" xfId="1" applyNumberFormat="1" applyFont="1" applyFill="1" applyBorder="1" applyAlignment="1" applyProtection="1">
      <alignment vertical="center"/>
    </xf>
    <xf numFmtId="167" fontId="16" fillId="0" borderId="50" xfId="1" applyNumberFormat="1" applyFont="1" applyBorder="1" applyAlignment="1" applyProtection="1">
      <alignment vertical="center"/>
    </xf>
    <xf numFmtId="1" fontId="17" fillId="0" borderId="68" xfId="0" applyNumberFormat="1" applyFont="1" applyBorder="1" applyAlignment="1" applyProtection="1">
      <alignment horizontal="center" vertical="center"/>
    </xf>
    <xf numFmtId="44" fontId="18" fillId="0" borderId="68" xfId="1" applyFont="1" applyBorder="1" applyAlignment="1" applyProtection="1">
      <alignment horizontal="center" vertical="center"/>
    </xf>
    <xf numFmtId="44" fontId="16" fillId="0" borderId="68" xfId="1" applyFont="1" applyBorder="1" applyAlignment="1" applyProtection="1">
      <alignment vertical="center"/>
    </xf>
    <xf numFmtId="165" fontId="0" fillId="0" borderId="68" xfId="0" applyBorder="1"/>
    <xf numFmtId="167" fontId="18" fillId="0" borderId="68" xfId="1" applyNumberFormat="1" applyFont="1" applyBorder="1" applyAlignment="1" applyProtection="1">
      <alignment horizontal="center" vertical="center"/>
    </xf>
    <xf numFmtId="167" fontId="16" fillId="0" borderId="68" xfId="1" applyNumberFormat="1" applyFont="1" applyBorder="1" applyAlignment="1" applyProtection="1">
      <alignment vertical="center"/>
    </xf>
    <xf numFmtId="167" fontId="16" fillId="0" borderId="68" xfId="1" applyNumberFormat="1" applyFont="1" applyBorder="1" applyAlignment="1" applyProtection="1">
      <alignment horizontal="center" vertical="center"/>
    </xf>
    <xf numFmtId="167" fontId="16" fillId="0" borderId="68" xfId="1" applyNumberFormat="1" applyFont="1" applyFill="1" applyBorder="1" applyAlignment="1" applyProtection="1">
      <alignment vertical="center"/>
    </xf>
    <xf numFmtId="167" fontId="18" fillId="0" borderId="6" xfId="1" applyNumberFormat="1" applyFont="1" applyBorder="1" applyAlignment="1" applyProtection="1">
      <alignment horizontal="center" vertical="center"/>
    </xf>
    <xf numFmtId="167" fontId="16" fillId="0" borderId="67" xfId="1" applyNumberFormat="1" applyFont="1" applyBorder="1" applyAlignment="1" applyProtection="1">
      <alignment vertical="center"/>
    </xf>
    <xf numFmtId="167" fontId="16" fillId="0" borderId="45" xfId="1" applyNumberFormat="1" applyFont="1" applyBorder="1" applyAlignment="1" applyProtection="1">
      <alignment vertical="center"/>
    </xf>
    <xf numFmtId="167" fontId="16" fillId="0" borderId="19" xfId="1" applyNumberFormat="1" applyFont="1" applyBorder="1" applyAlignment="1" applyProtection="1">
      <alignment horizontal="center" vertical="center"/>
    </xf>
    <xf numFmtId="167" fontId="16" fillId="0" borderId="6" xfId="1" applyNumberFormat="1" applyFont="1" applyFill="1" applyBorder="1" applyAlignment="1" applyProtection="1">
      <alignment vertical="center"/>
    </xf>
    <xf numFmtId="164" fontId="16" fillId="0" borderId="0" xfId="0" applyNumberFormat="1" applyFont="1" applyBorder="1" applyAlignment="1" applyProtection="1">
      <alignment horizontal="left" vertical="center"/>
    </xf>
    <xf numFmtId="164" fontId="16" fillId="0" borderId="28" xfId="0" applyNumberFormat="1" applyFont="1" applyBorder="1" applyAlignment="1" applyProtection="1">
      <alignment horizontal="left" vertical="center"/>
    </xf>
    <xf numFmtId="164" fontId="24" fillId="0" borderId="0" xfId="0" applyNumberFormat="1" applyFont="1" applyBorder="1" applyAlignment="1" applyProtection="1">
      <alignment horizontal="center" vertical="center"/>
    </xf>
    <xf numFmtId="164" fontId="22" fillId="0" borderId="0" xfId="0" applyNumberFormat="1" applyFont="1" applyBorder="1" applyAlignment="1" applyProtection="1">
      <alignment horizontal="left" vertical="center"/>
    </xf>
    <xf numFmtId="164" fontId="22" fillId="0" borderId="28" xfId="0" applyNumberFormat="1" applyFont="1" applyBorder="1" applyAlignment="1" applyProtection="1">
      <alignment horizontal="left" vertical="center"/>
    </xf>
    <xf numFmtId="165" fontId="28" fillId="0" borderId="2" xfId="0" applyFont="1" applyBorder="1" applyAlignment="1">
      <alignment horizontal="left"/>
    </xf>
    <xf numFmtId="165" fontId="27" fillId="0" borderId="2" xfId="0" applyFont="1" applyBorder="1" applyAlignment="1"/>
    <xf numFmtId="165" fontId="28" fillId="0" borderId="2" xfId="0" applyFont="1" applyBorder="1" applyAlignment="1"/>
    <xf numFmtId="165" fontId="27" fillId="0" borderId="2" xfId="0" applyFont="1" applyBorder="1" applyAlignment="1">
      <alignment horizontal="center"/>
    </xf>
    <xf numFmtId="164" fontId="6" fillId="0" borderId="25" xfId="0" applyNumberFormat="1" applyFont="1" applyBorder="1" applyAlignment="1" applyProtection="1">
      <alignment horizontal="center" vertical="center"/>
    </xf>
    <xf numFmtId="164" fontId="7" fillId="0" borderId="25" xfId="0" applyNumberFormat="1" applyFont="1" applyBorder="1" applyAlignment="1" applyProtection="1">
      <alignment horizontal="center" vertical="center"/>
    </xf>
    <xf numFmtId="164" fontId="6" fillId="0" borderId="69" xfId="0" applyNumberFormat="1" applyFont="1" applyBorder="1" applyAlignment="1" applyProtection="1">
      <alignment horizontal="center" vertical="center"/>
    </xf>
    <xf numFmtId="164" fontId="7" fillId="0" borderId="69" xfId="0" applyNumberFormat="1" applyFont="1" applyBorder="1" applyAlignment="1" applyProtection="1">
      <alignment horizontal="center" vertical="center"/>
    </xf>
    <xf numFmtId="166" fontId="26" fillId="0" borderId="0" xfId="0" applyNumberFormat="1" applyFont="1" applyBorder="1" applyAlignment="1" applyProtection="1">
      <alignment horizontal="center" vertical="center"/>
    </xf>
    <xf numFmtId="164" fontId="26" fillId="0" borderId="0" xfId="0" applyNumberFormat="1" applyFont="1" applyBorder="1" applyAlignment="1" applyProtection="1">
      <alignment horizontal="center" vertical="center"/>
    </xf>
    <xf numFmtId="164" fontId="32" fillId="0" borderId="0" xfId="0" applyNumberFormat="1" applyFont="1" applyBorder="1" applyAlignment="1" applyProtection="1">
      <alignment horizontal="center" vertical="center"/>
    </xf>
    <xf numFmtId="165" fontId="28" fillId="0" borderId="0" xfId="0" applyFont="1" applyFill="1" applyBorder="1" applyAlignment="1">
      <alignment horizontal="left"/>
    </xf>
    <xf numFmtId="165" fontId="27" fillId="0" borderId="0" xfId="0" applyFont="1" applyFill="1" applyBorder="1" applyAlignment="1">
      <alignment horizontal="left"/>
    </xf>
    <xf numFmtId="165" fontId="27" fillId="0" borderId="0" xfId="0" quotePrefix="1" applyFont="1" applyBorder="1" applyAlignment="1">
      <alignment horizontal="left"/>
    </xf>
    <xf numFmtId="164" fontId="12" fillId="0" borderId="0" xfId="0" applyNumberFormat="1" applyFont="1" applyBorder="1" applyAlignment="1" applyProtection="1">
      <alignment vertical="center"/>
    </xf>
    <xf numFmtId="164" fontId="32" fillId="0" borderId="68" xfId="0" applyNumberFormat="1" applyFont="1" applyBorder="1" applyAlignment="1" applyProtection="1">
      <alignment horizontal="center" vertical="center"/>
    </xf>
    <xf numFmtId="44" fontId="30" fillId="0" borderId="68" xfId="1" applyFont="1" applyBorder="1" applyAlignment="1">
      <alignment horizontal="left"/>
    </xf>
    <xf numFmtId="165" fontId="27" fillId="0" borderId="68" xfId="0" applyFont="1" applyBorder="1" applyAlignment="1"/>
    <xf numFmtId="165" fontId="27" fillId="0" borderId="72" xfId="0" applyFont="1" applyFill="1" applyBorder="1" applyAlignment="1">
      <alignment horizontal="left" vertical="center"/>
    </xf>
    <xf numFmtId="165" fontId="27" fillId="0" borderId="73" xfId="0" applyFont="1" applyFill="1" applyBorder="1" applyAlignment="1">
      <alignment vertical="center"/>
    </xf>
    <xf numFmtId="165" fontId="27" fillId="0" borderId="78" xfId="0" applyFont="1" applyFill="1" applyBorder="1" applyAlignment="1">
      <alignment vertical="center"/>
    </xf>
    <xf numFmtId="165" fontId="27" fillId="0" borderId="70" xfId="0" applyFont="1" applyFill="1" applyBorder="1" applyAlignment="1">
      <alignment vertical="center"/>
    </xf>
    <xf numFmtId="165" fontId="0" fillId="8" borderId="0" xfId="0" applyFill="1"/>
    <xf numFmtId="165" fontId="27" fillId="0" borderId="0" xfId="0" applyFont="1" applyBorder="1" applyAlignment="1"/>
    <xf numFmtId="5" fontId="1" fillId="0" borderId="0" xfId="1" applyNumberFormat="1" applyFont="1" applyBorder="1" applyAlignment="1">
      <alignment horizontal="center"/>
    </xf>
    <xf numFmtId="9" fontId="30" fillId="0" borderId="0" xfId="0" applyNumberFormat="1" applyFont="1" applyBorder="1" applyAlignment="1"/>
    <xf numFmtId="165" fontId="0" fillId="9" borderId="0" xfId="0" applyFill="1"/>
    <xf numFmtId="167" fontId="16" fillId="0" borderId="0" xfId="1" applyNumberFormat="1" applyFont="1" applyBorder="1" applyAlignment="1" applyProtection="1">
      <alignment vertical="center"/>
    </xf>
    <xf numFmtId="165" fontId="2" fillId="0" borderId="0" xfId="0" applyFont="1" applyBorder="1"/>
    <xf numFmtId="164" fontId="6" fillId="0" borderId="70" xfId="0" applyNumberFormat="1" applyFont="1" applyBorder="1" applyAlignment="1" applyProtection="1">
      <alignment vertical="center"/>
    </xf>
    <xf numFmtId="165" fontId="27" fillId="0" borderId="70" xfId="0" applyFont="1" applyBorder="1" applyAlignment="1"/>
    <xf numFmtId="165" fontId="27" fillId="0" borderId="70" xfId="0" applyFont="1" applyFill="1" applyBorder="1" applyAlignment="1">
      <alignment horizontal="left"/>
    </xf>
    <xf numFmtId="167" fontId="16" fillId="0" borderId="70" xfId="1" applyNumberFormat="1" applyFont="1" applyBorder="1" applyAlignment="1" applyProtection="1">
      <alignment vertical="center"/>
    </xf>
    <xf numFmtId="164" fontId="32" fillId="0" borderId="86" xfId="0" applyNumberFormat="1" applyFont="1" applyBorder="1" applyAlignment="1" applyProtection="1">
      <alignment horizontal="center" vertical="center"/>
    </xf>
    <xf numFmtId="164" fontId="6" fillId="0" borderId="70" xfId="0" applyNumberFormat="1" applyFont="1" applyBorder="1" applyAlignment="1" applyProtection="1">
      <alignment horizontal="center" vertical="center"/>
    </xf>
    <xf numFmtId="9" fontId="30" fillId="0" borderId="90" xfId="0" applyNumberFormat="1" applyFont="1" applyBorder="1" applyAlignment="1"/>
    <xf numFmtId="170" fontId="1" fillId="0" borderId="68" xfId="0" applyNumberFormat="1" applyFont="1" applyFill="1" applyBorder="1" applyAlignment="1">
      <alignment horizontal="center"/>
    </xf>
    <xf numFmtId="165" fontId="1" fillId="0" borderId="70" xfId="0" applyFont="1" applyFill="1" applyBorder="1" applyAlignment="1">
      <alignment horizontal="left" vertical="center"/>
    </xf>
    <xf numFmtId="165" fontId="1" fillId="0" borderId="56" xfId="0" applyFont="1" applyFill="1" applyBorder="1" applyAlignment="1">
      <alignment horizontal="left" vertical="center"/>
    </xf>
    <xf numFmtId="165" fontId="1" fillId="0" borderId="79" xfId="0" applyFont="1" applyFill="1" applyBorder="1" applyAlignment="1">
      <alignment horizontal="left" vertical="center"/>
    </xf>
    <xf numFmtId="165" fontId="27" fillId="0" borderId="56" xfId="0" applyFont="1" applyFill="1" applyBorder="1" applyAlignment="1">
      <alignment horizontal="left" vertical="center"/>
    </xf>
    <xf numFmtId="165" fontId="27" fillId="0" borderId="80" xfId="0" applyFont="1" applyFill="1" applyBorder="1" applyAlignment="1">
      <alignment horizontal="left" vertical="center"/>
    </xf>
    <xf numFmtId="165" fontId="27" fillId="0" borderId="70" xfId="0" applyFont="1" applyFill="1" applyBorder="1" applyAlignment="1">
      <alignment horizontal="left" vertical="center"/>
    </xf>
    <xf numFmtId="170" fontId="27" fillId="0" borderId="68" xfId="0" applyNumberFormat="1" applyFont="1" applyFill="1" applyBorder="1" applyAlignment="1">
      <alignment horizontal="center"/>
    </xf>
    <xf numFmtId="170" fontId="27" fillId="0" borderId="87" xfId="0" applyNumberFormat="1" applyFont="1" applyFill="1" applyBorder="1" applyAlignment="1">
      <alignment horizontal="center"/>
    </xf>
    <xf numFmtId="167" fontId="2" fillId="0" borderId="56" xfId="1" applyNumberFormat="1" applyFont="1" applyBorder="1" applyAlignment="1" applyProtection="1">
      <alignment vertical="center"/>
    </xf>
    <xf numFmtId="167" fontId="2" fillId="0" borderId="91" xfId="1" applyNumberFormat="1" applyFont="1" applyBorder="1" applyAlignment="1" applyProtection="1">
      <alignment vertical="center"/>
    </xf>
    <xf numFmtId="165" fontId="0" fillId="0" borderId="92" xfId="0" applyBorder="1"/>
    <xf numFmtId="165" fontId="0" fillId="0" borderId="93" xfId="0" applyBorder="1"/>
    <xf numFmtId="165" fontId="0" fillId="0" borderId="94" xfId="0" applyBorder="1"/>
    <xf numFmtId="164" fontId="2" fillId="0" borderId="95" xfId="0" applyNumberFormat="1" applyFont="1" applyBorder="1" applyAlignment="1" applyProtection="1">
      <alignment vertical="center"/>
    </xf>
    <xf numFmtId="164" fontId="3" fillId="0" borderId="96" xfId="0" applyNumberFormat="1" applyFont="1" applyBorder="1" applyAlignment="1" applyProtection="1">
      <alignment vertical="center"/>
    </xf>
    <xf numFmtId="164" fontId="3" fillId="0" borderId="95" xfId="0" applyNumberFormat="1" applyFont="1" applyBorder="1" applyAlignment="1" applyProtection="1">
      <alignment vertical="center"/>
    </xf>
    <xf numFmtId="165" fontId="0" fillId="0" borderId="96" xfId="0" applyBorder="1"/>
    <xf numFmtId="164" fontId="4" fillId="0" borderId="96" xfId="0" applyNumberFormat="1" applyFont="1" applyBorder="1" applyAlignment="1" applyProtection="1">
      <alignment vertical="center"/>
    </xf>
    <xf numFmtId="164" fontId="5" fillId="0" borderId="96" xfId="0" applyNumberFormat="1" applyFont="1" applyBorder="1" applyAlignment="1" applyProtection="1">
      <alignment vertical="center"/>
    </xf>
    <xf numFmtId="164" fontId="5" fillId="0" borderId="97" xfId="0" applyNumberFormat="1" applyFont="1" applyBorder="1" applyAlignment="1" applyProtection="1">
      <alignment vertical="center"/>
    </xf>
    <xf numFmtId="0" fontId="31" fillId="0" borderId="98" xfId="0" applyNumberFormat="1" applyFont="1" applyBorder="1" applyAlignment="1" applyProtection="1">
      <alignment vertical="center"/>
    </xf>
    <xf numFmtId="164" fontId="32" fillId="0" borderId="99" xfId="0" applyNumberFormat="1" applyFont="1" applyBorder="1" applyAlignment="1" applyProtection="1">
      <alignment horizontal="center" vertical="center"/>
    </xf>
    <xf numFmtId="0" fontId="31" fillId="0" borderId="100" xfId="0" applyNumberFormat="1" applyFont="1" applyBorder="1" applyAlignment="1" applyProtection="1">
      <alignment vertical="center"/>
    </xf>
    <xf numFmtId="164" fontId="32" fillId="0" borderId="101" xfId="0" applyNumberFormat="1" applyFont="1" applyBorder="1" applyAlignment="1" applyProtection="1">
      <alignment horizontal="center" vertical="center"/>
    </xf>
    <xf numFmtId="167" fontId="2" fillId="0" borderId="103" xfId="1" applyNumberFormat="1" applyFont="1" applyBorder="1" applyAlignment="1" applyProtection="1">
      <alignment vertical="center"/>
    </xf>
    <xf numFmtId="1" fontId="17" fillId="0" borderId="100" xfId="0" applyNumberFormat="1" applyFont="1" applyBorder="1" applyAlignment="1" applyProtection="1">
      <alignment horizontal="center" vertical="center"/>
    </xf>
    <xf numFmtId="165" fontId="1" fillId="0" borderId="95" xfId="0" applyFont="1" applyFill="1" applyBorder="1" applyAlignment="1">
      <alignment horizontal="center"/>
    </xf>
    <xf numFmtId="167" fontId="2" fillId="0" borderId="107" xfId="1" applyNumberFormat="1" applyFont="1" applyBorder="1" applyAlignment="1" applyProtection="1">
      <alignment vertical="center"/>
    </xf>
    <xf numFmtId="164" fontId="10" fillId="0" borderId="108" xfId="0" applyNumberFormat="1" applyFont="1" applyBorder="1" applyAlignment="1" applyProtection="1">
      <alignment vertical="center"/>
    </xf>
    <xf numFmtId="167" fontId="16" fillId="0" borderId="109" xfId="1" applyNumberFormat="1" applyFont="1" applyBorder="1" applyAlignment="1" applyProtection="1">
      <alignment vertical="center"/>
    </xf>
    <xf numFmtId="164" fontId="6" fillId="0" borderId="95" xfId="0" applyNumberFormat="1" applyFont="1" applyBorder="1" applyAlignment="1" applyProtection="1">
      <alignment vertical="center"/>
    </xf>
    <xf numFmtId="167" fontId="16" fillId="0" borderId="96" xfId="1" applyNumberFormat="1" applyFont="1" applyBorder="1" applyAlignment="1" applyProtection="1">
      <alignment vertical="center"/>
    </xf>
    <xf numFmtId="164" fontId="16" fillId="0" borderId="95" xfId="0" applyNumberFormat="1" applyFont="1" applyBorder="1" applyAlignment="1" applyProtection="1">
      <alignment vertical="center"/>
    </xf>
    <xf numFmtId="164" fontId="16" fillId="0" borderId="95" xfId="0" applyNumberFormat="1" applyFont="1" applyBorder="1" applyAlignment="1" applyProtection="1">
      <alignment horizontal="left" vertical="center"/>
    </xf>
    <xf numFmtId="164" fontId="22" fillId="0" borderId="95" xfId="0" applyNumberFormat="1" applyFont="1" applyBorder="1" applyAlignment="1" applyProtection="1">
      <alignment horizontal="left" vertical="center"/>
    </xf>
    <xf numFmtId="164" fontId="16" fillId="0" borderId="96" xfId="0" applyNumberFormat="1" applyFont="1" applyBorder="1" applyAlignment="1" applyProtection="1">
      <alignment vertical="center"/>
    </xf>
    <xf numFmtId="164" fontId="16" fillId="0" borderId="96" xfId="0" applyNumberFormat="1" applyFont="1" applyBorder="1" applyAlignment="1" applyProtection="1">
      <alignment horizontal="left" vertical="center"/>
    </xf>
    <xf numFmtId="164" fontId="2" fillId="0" borderId="110" xfId="0" applyNumberFormat="1" applyFont="1" applyBorder="1" applyAlignment="1" applyProtection="1">
      <alignment vertical="center"/>
    </xf>
    <xf numFmtId="164" fontId="2" fillId="0" borderId="111" xfId="0" applyNumberFormat="1" applyFont="1" applyBorder="1" applyAlignment="1" applyProtection="1">
      <alignment vertical="center"/>
    </xf>
    <xf numFmtId="164" fontId="16" fillId="0" borderId="111" xfId="0" applyNumberFormat="1" applyFont="1" applyBorder="1" applyAlignment="1" applyProtection="1">
      <alignment horizontal="left" vertical="center"/>
    </xf>
    <xf numFmtId="167" fontId="16" fillId="0" borderId="111" xfId="1" applyNumberFormat="1" applyFont="1" applyBorder="1" applyAlignment="1" applyProtection="1">
      <alignment vertical="center"/>
    </xf>
    <xf numFmtId="167" fontId="16" fillId="0" borderId="112" xfId="1" applyNumberFormat="1" applyFont="1" applyBorder="1" applyAlignment="1" applyProtection="1">
      <alignment vertical="center"/>
    </xf>
    <xf numFmtId="165" fontId="0" fillId="9" borderId="0" xfId="0" applyFill="1" applyBorder="1"/>
    <xf numFmtId="9" fontId="30" fillId="9" borderId="0" xfId="0" applyNumberFormat="1" applyFont="1" applyFill="1" applyBorder="1" applyAlignment="1"/>
    <xf numFmtId="9" fontId="30" fillId="0" borderId="70" xfId="0" applyNumberFormat="1" applyFont="1" applyBorder="1" applyAlignment="1"/>
    <xf numFmtId="165" fontId="37" fillId="0" borderId="0" xfId="0" applyFont="1" applyFill="1" applyBorder="1" applyAlignment="1">
      <alignment horizontal="left" vertical="center"/>
    </xf>
    <xf numFmtId="9" fontId="30" fillId="0" borderId="68" xfId="0" applyNumberFormat="1" applyFont="1" applyBorder="1" applyAlignment="1"/>
    <xf numFmtId="165" fontId="37" fillId="0" borderId="70" xfId="0" applyFont="1" applyFill="1" applyBorder="1" applyAlignment="1">
      <alignment horizontal="left" vertical="center"/>
    </xf>
    <xf numFmtId="165" fontId="1" fillId="0" borderId="75" xfId="0" applyFont="1" applyFill="1" applyBorder="1" applyAlignment="1">
      <alignment horizontal="left" vertical="center"/>
    </xf>
    <xf numFmtId="165" fontId="1" fillId="0" borderId="76" xfId="0" applyFont="1" applyFill="1" applyBorder="1" applyAlignment="1">
      <alignment horizontal="left" vertical="center"/>
    </xf>
    <xf numFmtId="165" fontId="1" fillId="0" borderId="82" xfId="0" applyFont="1" applyFill="1" applyBorder="1" applyAlignment="1">
      <alignment horizontal="left" vertical="center"/>
    </xf>
    <xf numFmtId="165" fontId="37" fillId="0" borderId="79" xfId="0" applyFont="1" applyFill="1" applyBorder="1" applyAlignment="1">
      <alignment horizontal="left" vertical="center"/>
    </xf>
    <xf numFmtId="167" fontId="2" fillId="0" borderId="116" xfId="1" applyNumberFormat="1" applyFont="1" applyBorder="1" applyAlignment="1" applyProtection="1">
      <alignment vertical="center"/>
    </xf>
    <xf numFmtId="165" fontId="37" fillId="0" borderId="75" xfId="0" applyFont="1" applyFill="1" applyBorder="1" applyAlignment="1">
      <alignment horizontal="left" vertical="center"/>
    </xf>
    <xf numFmtId="9" fontId="30" fillId="0" borderId="76" xfId="0" applyNumberFormat="1" applyFont="1" applyBorder="1" applyAlignment="1"/>
    <xf numFmtId="165" fontId="37" fillId="0" borderId="117" xfId="0" applyFont="1" applyFill="1" applyBorder="1" applyAlignment="1">
      <alignment vertical="center"/>
    </xf>
    <xf numFmtId="165" fontId="37" fillId="0" borderId="115" xfId="0" applyFont="1" applyFill="1" applyBorder="1" applyAlignment="1">
      <alignment vertical="center"/>
    </xf>
    <xf numFmtId="165" fontId="0" fillId="8" borderId="75" xfId="0" applyFill="1" applyBorder="1"/>
    <xf numFmtId="165" fontId="0" fillId="8" borderId="0" xfId="0" applyFill="1" applyBorder="1"/>
    <xf numFmtId="165" fontId="0" fillId="8" borderId="56" xfId="0" applyFill="1" applyBorder="1"/>
    <xf numFmtId="164" fontId="6" fillId="0" borderId="56" xfId="0" applyNumberFormat="1" applyFont="1" applyBorder="1" applyAlignment="1" applyProtection="1">
      <alignment vertical="center"/>
    </xf>
    <xf numFmtId="165" fontId="27" fillId="0" borderId="56" xfId="0" applyFont="1" applyBorder="1" applyAlignment="1"/>
    <xf numFmtId="165" fontId="27" fillId="0" borderId="79" xfId="0" applyFont="1" applyFill="1" applyBorder="1" applyAlignment="1">
      <alignment horizontal="left" vertical="center"/>
    </xf>
    <xf numFmtId="165" fontId="30" fillId="0" borderId="70" xfId="0" applyFont="1" applyFill="1" applyBorder="1" applyAlignment="1">
      <alignment horizontal="left" vertical="center"/>
    </xf>
    <xf numFmtId="165" fontId="30" fillId="0" borderId="79" xfId="0" applyFont="1" applyFill="1" applyBorder="1" applyAlignment="1">
      <alignment horizontal="left" vertical="center"/>
    </xf>
    <xf numFmtId="165" fontId="27" fillId="0" borderId="76" xfId="0" applyFont="1" applyFill="1" applyBorder="1" applyAlignment="1">
      <alignment horizontal="left" vertical="center"/>
    </xf>
    <xf numFmtId="165" fontId="30" fillId="0" borderId="0" xfId="0" applyFont="1" applyFill="1" applyBorder="1" applyAlignment="1">
      <alignment horizontal="left" vertical="center"/>
    </xf>
    <xf numFmtId="165" fontId="30" fillId="0" borderId="83" xfId="0" applyFont="1" applyFill="1" applyBorder="1" applyAlignment="1">
      <alignment horizontal="left" vertical="center"/>
    </xf>
    <xf numFmtId="170" fontId="27" fillId="0" borderId="86" xfId="0" applyNumberFormat="1" applyFont="1" applyFill="1" applyBorder="1" applyAlignment="1">
      <alignment horizontal="center"/>
    </xf>
    <xf numFmtId="0" fontId="31" fillId="0" borderId="102" xfId="0" applyNumberFormat="1" applyFont="1" applyBorder="1" applyAlignment="1" applyProtection="1">
      <alignment vertical="center"/>
    </xf>
    <xf numFmtId="164" fontId="32" fillId="0" borderId="119" xfId="0" applyNumberFormat="1" applyFont="1" applyBorder="1" applyAlignment="1" applyProtection="1">
      <alignment horizontal="center" vertical="center"/>
    </xf>
    <xf numFmtId="165" fontId="37" fillId="0" borderId="120" xfId="0" applyFont="1" applyFill="1" applyBorder="1" applyAlignment="1">
      <alignment horizontal="center"/>
    </xf>
    <xf numFmtId="9" fontId="30" fillId="0" borderId="121" xfId="0" applyNumberFormat="1" applyFont="1" applyBorder="1" applyAlignment="1"/>
    <xf numFmtId="165" fontId="37" fillId="0" borderId="122" xfId="0" applyFont="1" applyFill="1" applyBorder="1" applyAlignment="1">
      <alignment horizontal="center"/>
    </xf>
    <xf numFmtId="165" fontId="37" fillId="0" borderId="123" xfId="0" applyFont="1" applyFill="1" applyBorder="1" applyAlignment="1">
      <alignment horizontal="center"/>
    </xf>
    <xf numFmtId="9" fontId="30" fillId="0" borderId="109" xfId="0" applyNumberFormat="1" applyFont="1" applyBorder="1" applyAlignment="1"/>
    <xf numFmtId="9" fontId="30" fillId="0" borderId="96" xfId="0" applyNumberFormat="1" applyFont="1" applyBorder="1" applyAlignment="1"/>
    <xf numFmtId="9" fontId="30" fillId="0" borderId="111" xfId="0" applyNumberFormat="1" applyFont="1" applyBorder="1" applyAlignment="1"/>
    <xf numFmtId="9" fontId="30" fillId="0" borderId="112" xfId="0" applyNumberFormat="1" applyFont="1" applyBorder="1" applyAlignment="1"/>
    <xf numFmtId="164" fontId="26" fillId="0" borderId="56" xfId="0" applyNumberFormat="1" applyFont="1" applyBorder="1" applyAlignment="1" applyProtection="1">
      <alignment vertical="center"/>
    </xf>
    <xf numFmtId="164" fontId="2" fillId="0" borderId="56" xfId="0" applyNumberFormat="1" applyFont="1" applyBorder="1" applyAlignment="1" applyProtection="1">
      <alignment vertical="center"/>
    </xf>
    <xf numFmtId="164" fontId="3" fillId="0" borderId="56" xfId="0" applyNumberFormat="1" applyFont="1" applyBorder="1" applyAlignment="1" applyProtection="1">
      <alignment horizontal="right" vertical="center"/>
    </xf>
    <xf numFmtId="164" fontId="32" fillId="0" borderId="121" xfId="0" applyNumberFormat="1" applyFont="1" applyBorder="1" applyAlignment="1" applyProtection="1">
      <alignment horizontal="center" vertical="center"/>
    </xf>
    <xf numFmtId="165" fontId="37" fillId="0" borderId="104" xfId="0" applyFont="1" applyFill="1" applyBorder="1" applyAlignment="1">
      <alignment horizontal="center"/>
    </xf>
    <xf numFmtId="165" fontId="28" fillId="0" borderId="126" xfId="0" applyFont="1" applyBorder="1" applyAlignment="1"/>
    <xf numFmtId="165" fontId="29" fillId="0" borderId="126" xfId="0" applyFont="1" applyBorder="1" applyAlignment="1">
      <alignment horizontal="center"/>
    </xf>
    <xf numFmtId="164" fontId="16" fillId="0" borderId="127" xfId="0" applyNumberFormat="1" applyFont="1" applyBorder="1" applyAlignment="1" applyProtection="1">
      <alignment vertical="center"/>
    </xf>
    <xf numFmtId="165" fontId="27" fillId="0" borderId="126" xfId="0" applyFont="1" applyFill="1" applyBorder="1"/>
    <xf numFmtId="165" fontId="28" fillId="0" borderId="126" xfId="0" applyFont="1" applyFill="1" applyBorder="1" applyAlignment="1">
      <alignment horizontal="left"/>
    </xf>
    <xf numFmtId="165" fontId="28" fillId="0" borderId="126" xfId="0" applyFont="1" applyBorder="1" applyAlignment="1">
      <alignment horizontal="left"/>
    </xf>
    <xf numFmtId="165" fontId="27" fillId="0" borderId="126" xfId="0" applyFont="1" applyBorder="1" applyAlignment="1"/>
    <xf numFmtId="165" fontId="28" fillId="0" borderId="126" xfId="0" applyFont="1" applyFill="1" applyBorder="1" applyAlignment="1"/>
    <xf numFmtId="165" fontId="27" fillId="0" borderId="126" xfId="0" applyFont="1" applyBorder="1"/>
    <xf numFmtId="164" fontId="10" fillId="0" borderId="129" xfId="0" applyNumberFormat="1" applyFont="1" applyBorder="1" applyAlignment="1" applyProtection="1">
      <alignment vertical="center"/>
    </xf>
    <xf numFmtId="165" fontId="28" fillId="0" borderId="1" xfId="0" applyFont="1" applyBorder="1" applyAlignment="1">
      <alignment horizontal="left"/>
    </xf>
    <xf numFmtId="164" fontId="24" fillId="9" borderId="0" xfId="0" applyNumberFormat="1" applyFont="1" applyFill="1" applyBorder="1" applyAlignment="1" applyProtection="1">
      <alignment horizontal="center" vertical="center"/>
    </xf>
    <xf numFmtId="164" fontId="3" fillId="9" borderId="0" xfId="0" applyNumberFormat="1" applyFont="1" applyFill="1" applyBorder="1" applyAlignment="1" applyProtection="1">
      <alignment vertical="center"/>
    </xf>
    <xf numFmtId="166" fontId="26" fillId="9" borderId="0" xfId="0" applyNumberFormat="1" applyFont="1" applyFill="1" applyBorder="1" applyAlignment="1" applyProtection="1">
      <alignment horizontal="center" vertical="center"/>
    </xf>
    <xf numFmtId="164" fontId="26" fillId="9" borderId="0" xfId="0" applyNumberFormat="1" applyFont="1" applyFill="1" applyBorder="1" applyAlignment="1" applyProtection="1">
      <alignment horizontal="center" vertical="center"/>
    </xf>
    <xf numFmtId="164" fontId="4" fillId="9" borderId="0" xfId="0" applyNumberFormat="1" applyFont="1" applyFill="1" applyBorder="1" applyAlignment="1" applyProtection="1">
      <alignment vertical="center"/>
    </xf>
    <xf numFmtId="164" fontId="5" fillId="9" borderId="0" xfId="0" applyNumberFormat="1" applyFont="1" applyFill="1" applyBorder="1" applyAlignment="1" applyProtection="1">
      <alignment vertical="center"/>
    </xf>
    <xf numFmtId="164" fontId="32" fillId="9" borderId="0" xfId="0" applyNumberFormat="1" applyFont="1" applyFill="1" applyBorder="1" applyAlignment="1" applyProtection="1">
      <alignment horizontal="center" vertical="center"/>
    </xf>
    <xf numFmtId="5" fontId="30" fillId="9" borderId="0" xfId="1" applyNumberFormat="1" applyFont="1" applyFill="1" applyBorder="1" applyAlignment="1">
      <alignment horizontal="center"/>
    </xf>
    <xf numFmtId="44" fontId="30" fillId="9" borderId="0" xfId="1" applyFont="1" applyFill="1" applyBorder="1" applyAlignment="1">
      <alignment horizontal="left"/>
    </xf>
    <xf numFmtId="165" fontId="33" fillId="9" borderId="0" xfId="0" applyFont="1" applyFill="1" applyBorder="1" applyProtection="1"/>
    <xf numFmtId="7" fontId="30" fillId="9" borderId="0" xfId="1" applyNumberFormat="1" applyFont="1" applyFill="1" applyBorder="1" applyAlignment="1">
      <alignment horizontal="center"/>
    </xf>
    <xf numFmtId="165" fontId="28" fillId="9" borderId="0" xfId="0" applyFont="1" applyFill="1" applyBorder="1" applyAlignment="1">
      <alignment horizontal="left"/>
    </xf>
    <xf numFmtId="165" fontId="27" fillId="9" borderId="0" xfId="0" applyFont="1" applyFill="1" applyBorder="1" applyAlignment="1">
      <alignment horizontal="left"/>
    </xf>
    <xf numFmtId="165" fontId="27" fillId="9" borderId="0" xfId="0" quotePrefix="1" applyFont="1" applyFill="1" applyBorder="1" applyAlignment="1">
      <alignment horizontal="left"/>
    </xf>
    <xf numFmtId="164" fontId="6" fillId="9" borderId="0" xfId="0" applyNumberFormat="1" applyFont="1" applyFill="1" applyBorder="1" applyAlignment="1" applyProtection="1">
      <alignment vertical="center"/>
    </xf>
    <xf numFmtId="164" fontId="16" fillId="9" borderId="0" xfId="0" applyNumberFormat="1" applyFont="1" applyFill="1" applyBorder="1" applyAlignment="1" applyProtection="1">
      <alignment vertical="center"/>
    </xf>
    <xf numFmtId="164" fontId="16" fillId="9" borderId="0" xfId="0" applyNumberFormat="1" applyFont="1" applyFill="1" applyBorder="1" applyAlignment="1" applyProtection="1">
      <alignment horizontal="left" vertical="center"/>
    </xf>
    <xf numFmtId="164" fontId="22" fillId="9" borderId="0" xfId="0" applyNumberFormat="1" applyFont="1" applyFill="1" applyBorder="1" applyAlignment="1" applyProtection="1">
      <alignment horizontal="left" vertical="center"/>
    </xf>
    <xf numFmtId="164" fontId="12" fillId="9" borderId="0" xfId="0" applyNumberFormat="1" applyFont="1" applyFill="1" applyBorder="1" applyAlignment="1" applyProtection="1">
      <alignment vertical="center"/>
    </xf>
    <xf numFmtId="164" fontId="2" fillId="9" borderId="0" xfId="0" applyNumberFormat="1" applyFont="1" applyFill="1" applyBorder="1" applyAlignment="1" applyProtection="1">
      <alignment vertical="center"/>
    </xf>
    <xf numFmtId="164" fontId="2" fillId="9" borderId="0" xfId="0" applyNumberFormat="1" applyFont="1" applyFill="1" applyAlignment="1" applyProtection="1">
      <alignment vertical="center"/>
    </xf>
    <xf numFmtId="5" fontId="27" fillId="0" borderId="130" xfId="1" applyNumberFormat="1" applyFont="1" applyBorder="1" applyAlignment="1">
      <alignment horizontal="center"/>
    </xf>
    <xf numFmtId="164" fontId="6" fillId="0" borderId="56" xfId="0" applyNumberFormat="1" applyFont="1" applyBorder="1" applyAlignment="1" applyProtection="1">
      <alignment horizontal="center" vertical="center"/>
    </xf>
    <xf numFmtId="164" fontId="7" fillId="0" borderId="56" xfId="0" applyNumberFormat="1" applyFont="1" applyBorder="1" applyAlignment="1" applyProtection="1">
      <alignment horizontal="center" vertical="center"/>
    </xf>
    <xf numFmtId="5" fontId="27" fillId="0" borderId="68" xfId="1" applyNumberFormat="1" applyFont="1" applyBorder="1" applyAlignment="1">
      <alignment horizontal="center"/>
    </xf>
    <xf numFmtId="164" fontId="32" fillId="0" borderId="131" xfId="0" applyNumberFormat="1" applyFont="1" applyBorder="1" applyAlignment="1" applyProtection="1">
      <alignment horizontal="center" vertical="center"/>
    </xf>
    <xf numFmtId="165" fontId="28" fillId="0" borderId="132" xfId="0" applyFont="1" applyBorder="1" applyAlignment="1">
      <alignment horizontal="left"/>
    </xf>
    <xf numFmtId="165" fontId="27" fillId="0" borderId="133" xfId="0" applyFont="1" applyBorder="1" applyAlignment="1">
      <alignment horizontal="center"/>
    </xf>
    <xf numFmtId="165" fontId="28" fillId="0" borderId="133" xfId="0" applyFont="1" applyBorder="1" applyAlignment="1">
      <alignment horizontal="left"/>
    </xf>
    <xf numFmtId="165" fontId="27" fillId="0" borderId="133" xfId="0" applyFont="1" applyBorder="1" applyAlignment="1"/>
    <xf numFmtId="165" fontId="28" fillId="0" borderId="133" xfId="0" applyFont="1" applyBorder="1" applyAlignment="1"/>
    <xf numFmtId="5" fontId="27" fillId="0" borderId="133" xfId="1" applyNumberFormat="1" applyFont="1" applyBorder="1" applyAlignment="1"/>
    <xf numFmtId="165" fontId="28" fillId="0" borderId="1" xfId="0" applyFont="1" applyFill="1" applyBorder="1" applyAlignment="1">
      <alignment horizontal="center"/>
    </xf>
    <xf numFmtId="5" fontId="30" fillId="0" borderId="68" xfId="1" applyNumberFormat="1" applyFont="1" applyBorder="1" applyAlignment="1">
      <alignment horizontal="center"/>
    </xf>
    <xf numFmtId="7" fontId="30" fillId="0" borderId="68" xfId="1" applyNumberFormat="1" applyFont="1" applyBorder="1" applyAlignment="1">
      <alignment horizontal="center"/>
    </xf>
    <xf numFmtId="167" fontId="2" fillId="0" borderId="68" xfId="1" applyNumberFormat="1" applyFont="1" applyBorder="1" applyAlignment="1" applyProtection="1">
      <alignment vertical="center"/>
    </xf>
    <xf numFmtId="165" fontId="46" fillId="0" borderId="68" xfId="0" applyFont="1" applyBorder="1" applyAlignment="1"/>
    <xf numFmtId="164" fontId="25" fillId="0" borderId="96" xfId="0" applyNumberFormat="1" applyFont="1" applyBorder="1" applyAlignment="1" applyProtection="1">
      <alignment vertical="center"/>
    </xf>
    <xf numFmtId="0" fontId="31" fillId="0" borderId="135" xfId="0" applyNumberFormat="1" applyFont="1" applyBorder="1" applyAlignment="1" applyProtection="1">
      <alignment vertical="center"/>
    </xf>
    <xf numFmtId="165" fontId="49" fillId="0" borderId="136" xfId="0" applyFont="1" applyBorder="1" applyAlignment="1">
      <alignment horizontal="center" vertical="center"/>
    </xf>
    <xf numFmtId="0" fontId="31" fillId="0" borderId="137" xfId="0" applyNumberFormat="1" applyFont="1" applyBorder="1" applyAlignment="1" applyProtection="1">
      <alignment vertical="center"/>
    </xf>
    <xf numFmtId="165" fontId="49" fillId="0" borderId="107" xfId="0" applyFont="1" applyBorder="1" applyAlignment="1">
      <alignment horizontal="center" vertical="center"/>
    </xf>
    <xf numFmtId="165" fontId="28" fillId="0" borderId="128" xfId="0" applyFont="1" applyBorder="1" applyAlignment="1">
      <alignment horizontal="left"/>
    </xf>
    <xf numFmtId="165" fontId="27" fillId="0" borderId="126" xfId="0" applyFont="1" applyBorder="1" applyAlignment="1">
      <alignment horizontal="center"/>
    </xf>
    <xf numFmtId="165" fontId="0" fillId="0" borderId="138" xfId="0" applyBorder="1"/>
    <xf numFmtId="165" fontId="0" fillId="0" borderId="139" xfId="0" applyBorder="1"/>
    <xf numFmtId="165" fontId="0" fillId="0" borderId="119" xfId="0" applyBorder="1"/>
    <xf numFmtId="44" fontId="30" fillId="0" borderId="140" xfId="1" applyFont="1" applyBorder="1" applyAlignment="1">
      <alignment horizontal="left"/>
    </xf>
    <xf numFmtId="165" fontId="33" fillId="0" borderId="141" xfId="0" applyFont="1" applyBorder="1" applyProtection="1"/>
    <xf numFmtId="165" fontId="33" fillId="0" borderId="96" xfId="0" applyFont="1" applyBorder="1" applyProtection="1"/>
    <xf numFmtId="165" fontId="0" fillId="0" borderId="100" xfId="0" applyBorder="1"/>
    <xf numFmtId="165" fontId="49" fillId="0" borderId="121" xfId="0" applyFont="1" applyBorder="1" applyAlignment="1">
      <alignment horizontal="center" vertical="center"/>
    </xf>
    <xf numFmtId="44" fontId="30" fillId="0" borderId="121" xfId="1" applyFont="1" applyBorder="1" applyAlignment="1">
      <alignment horizontal="left"/>
    </xf>
    <xf numFmtId="165" fontId="0" fillId="0" borderId="121" xfId="0" applyBorder="1"/>
    <xf numFmtId="165" fontId="0" fillId="0" borderId="121" xfId="0" applyFill="1" applyBorder="1"/>
    <xf numFmtId="165" fontId="33" fillId="0" borderId="142" xfId="0" applyFont="1" applyBorder="1" applyProtection="1"/>
    <xf numFmtId="165" fontId="0" fillId="9" borderId="121" xfId="0" applyFill="1" applyBorder="1"/>
    <xf numFmtId="165" fontId="27" fillId="9" borderId="126" xfId="0" applyFont="1" applyFill="1" applyBorder="1" applyAlignment="1">
      <alignment horizontal="left"/>
    </xf>
    <xf numFmtId="164" fontId="6" fillId="0" borderId="144" xfId="0" applyNumberFormat="1" applyFont="1" applyBorder="1" applyAlignment="1" applyProtection="1">
      <alignment vertical="center"/>
    </xf>
    <xf numFmtId="164" fontId="6" fillId="0" borderId="96" xfId="0" applyNumberFormat="1" applyFont="1" applyBorder="1" applyAlignment="1" applyProtection="1">
      <alignment vertical="center"/>
    </xf>
    <xf numFmtId="164" fontId="12" fillId="0" borderId="96" xfId="0" applyNumberFormat="1" applyFont="1" applyBorder="1" applyAlignment="1" applyProtection="1">
      <alignment vertical="center"/>
    </xf>
    <xf numFmtId="164" fontId="2" fillId="0" borderId="112" xfId="0" applyNumberFormat="1" applyFont="1" applyBorder="1" applyAlignment="1" applyProtection="1">
      <alignment vertical="center"/>
    </xf>
    <xf numFmtId="167" fontId="2" fillId="0" borderId="138" xfId="1" applyNumberFormat="1" applyFont="1" applyBorder="1" applyAlignment="1" applyProtection="1">
      <alignment vertical="center"/>
    </xf>
    <xf numFmtId="164" fontId="6" fillId="0" borderId="147" xfId="0" applyNumberFormat="1" applyFont="1" applyBorder="1" applyAlignment="1" applyProtection="1">
      <alignment vertical="center"/>
    </xf>
    <xf numFmtId="164" fontId="7" fillId="0" borderId="105" xfId="0" applyNumberFormat="1" applyFont="1" applyBorder="1" applyAlignment="1" applyProtection="1">
      <alignment horizontal="center" vertical="center"/>
    </xf>
    <xf numFmtId="164" fontId="6" fillId="0" borderId="148" xfId="0" applyNumberFormat="1" applyFont="1" applyBorder="1" applyAlignment="1" applyProtection="1">
      <alignment horizontal="center" vertical="center"/>
    </xf>
    <xf numFmtId="164" fontId="8" fillId="0" borderId="149" xfId="0" applyNumberFormat="1" applyFont="1" applyBorder="1" applyAlignment="1" applyProtection="1">
      <alignment vertical="center"/>
    </xf>
    <xf numFmtId="164" fontId="6" fillId="0" borderId="126" xfId="0" applyNumberFormat="1" applyFont="1" applyBorder="1" applyAlignment="1" applyProtection="1">
      <alignment vertical="center"/>
    </xf>
    <xf numFmtId="164" fontId="8" fillId="0" borderId="105" xfId="0" applyNumberFormat="1" applyFont="1" applyBorder="1" applyAlignment="1" applyProtection="1">
      <alignment vertical="center"/>
    </xf>
    <xf numFmtId="164" fontId="9" fillId="0" borderId="147" xfId="0" applyNumberFormat="1" applyFont="1" applyBorder="1" applyAlignment="1" applyProtection="1">
      <alignment horizontal="center" vertical="center"/>
    </xf>
    <xf numFmtId="164" fontId="2" fillId="0" borderId="95" xfId="0" applyNumberFormat="1" applyFont="1" applyBorder="1" applyAlignment="1" applyProtection="1">
      <alignment horizontal="center" vertical="center"/>
    </xf>
    <xf numFmtId="164" fontId="9" fillId="0" borderId="126" xfId="0" applyNumberFormat="1" applyFont="1" applyBorder="1" applyAlignment="1" applyProtection="1">
      <alignment horizontal="center" vertical="center"/>
    </xf>
    <xf numFmtId="164" fontId="8" fillId="0" borderId="150" xfId="0" applyNumberFormat="1" applyFont="1" applyBorder="1" applyAlignment="1" applyProtection="1">
      <alignment vertical="center"/>
    </xf>
    <xf numFmtId="164" fontId="10" fillId="5" borderId="98" xfId="0" applyNumberFormat="1" applyFont="1" applyFill="1" applyBorder="1" applyAlignment="1" applyProtection="1">
      <alignment horizontal="center" vertical="center"/>
    </xf>
    <xf numFmtId="164" fontId="6" fillId="3" borderId="151" xfId="0" applyNumberFormat="1" applyFont="1" applyFill="1" applyBorder="1" applyAlignment="1" applyProtection="1">
      <alignment vertical="center"/>
    </xf>
    <xf numFmtId="1" fontId="17" fillId="0" borderId="126" xfId="0" applyNumberFormat="1" applyFont="1" applyBorder="1" applyAlignment="1" applyProtection="1">
      <alignment horizontal="center" vertical="center"/>
    </xf>
    <xf numFmtId="167" fontId="16" fillId="0" borderId="105" xfId="1" applyNumberFormat="1" applyFont="1" applyBorder="1" applyAlignment="1" applyProtection="1">
      <alignment vertical="center"/>
    </xf>
    <xf numFmtId="164" fontId="14" fillId="0" borderId="126" xfId="0" applyNumberFormat="1" applyFont="1" applyBorder="1" applyAlignment="1" applyProtection="1">
      <alignment horizontal="center" vertical="center"/>
    </xf>
    <xf numFmtId="167" fontId="6" fillId="0" borderId="105" xfId="0" applyNumberFormat="1" applyFont="1" applyBorder="1" applyAlignment="1" applyProtection="1">
      <alignment vertical="center"/>
    </xf>
    <xf numFmtId="165" fontId="17" fillId="0" borderId="126" xfId="0" applyNumberFormat="1" applyFont="1" applyBorder="1" applyAlignment="1" applyProtection="1">
      <alignment horizontal="center" vertical="center"/>
    </xf>
    <xf numFmtId="44" fontId="16" fillId="0" borderId="105" xfId="1" applyFont="1" applyBorder="1" applyAlignment="1" applyProtection="1">
      <alignment vertical="center"/>
    </xf>
    <xf numFmtId="1" fontId="17" fillId="0" borderId="126" xfId="0" applyNumberFormat="1" applyFont="1" applyBorder="1" applyAlignment="1" applyProtection="1">
      <alignment horizontal="left" vertical="center"/>
    </xf>
    <xf numFmtId="1" fontId="17" fillId="0" borderId="145" xfId="0" applyNumberFormat="1" applyFont="1" applyBorder="1" applyAlignment="1" applyProtection="1">
      <alignment horizontal="left" vertical="center"/>
    </xf>
    <xf numFmtId="164" fontId="17" fillId="0" borderId="145" xfId="0" applyNumberFormat="1" applyFont="1" applyBorder="1" applyAlignment="1" applyProtection="1">
      <alignment horizontal="center" vertical="center"/>
    </xf>
    <xf numFmtId="164" fontId="16" fillId="0" borderId="152" xfId="0" applyNumberFormat="1" applyFont="1" applyBorder="1" applyAlignment="1" applyProtection="1">
      <alignment vertical="center"/>
    </xf>
    <xf numFmtId="164" fontId="10" fillId="0" borderId="125" xfId="0" applyNumberFormat="1" applyFont="1" applyBorder="1" applyAlignment="1" applyProtection="1">
      <alignment vertical="center"/>
    </xf>
    <xf numFmtId="164" fontId="6" fillId="0" borderId="153" xfId="0" applyNumberFormat="1" applyFont="1" applyBorder="1" applyAlignment="1" applyProtection="1">
      <alignment vertical="center"/>
    </xf>
    <xf numFmtId="164" fontId="2" fillId="0" borderId="95" xfId="0" applyNumberFormat="1" applyFont="1" applyFill="1" applyBorder="1" applyAlignment="1" applyProtection="1">
      <alignment vertical="center"/>
    </xf>
    <xf numFmtId="164" fontId="3" fillId="0" borderId="96" xfId="0" applyNumberFormat="1" applyFont="1" applyFill="1" applyBorder="1" applyAlignment="1" applyProtection="1">
      <alignment vertical="center"/>
    </xf>
    <xf numFmtId="164" fontId="3" fillId="0" borderId="95" xfId="0" applyNumberFormat="1" applyFont="1" applyFill="1" applyBorder="1" applyAlignment="1" applyProtection="1">
      <alignment vertical="center"/>
    </xf>
    <xf numFmtId="165" fontId="0" fillId="0" borderId="96" xfId="0" applyFill="1" applyBorder="1"/>
    <xf numFmtId="164" fontId="4" fillId="0" borderId="96" xfId="0" applyNumberFormat="1" applyFont="1" applyFill="1" applyBorder="1" applyAlignment="1" applyProtection="1">
      <alignment vertical="center"/>
    </xf>
    <xf numFmtId="164" fontId="5" fillId="0" borderId="96" xfId="0" applyNumberFormat="1" applyFont="1" applyFill="1" applyBorder="1" applyAlignment="1" applyProtection="1">
      <alignment vertical="center"/>
    </xf>
    <xf numFmtId="164" fontId="5" fillId="0" borderId="97" xfId="0" applyNumberFormat="1" applyFont="1" applyFill="1" applyBorder="1" applyAlignment="1" applyProtection="1">
      <alignment vertical="center"/>
    </xf>
    <xf numFmtId="164" fontId="6" fillId="0" borderId="147" xfId="0" applyNumberFormat="1" applyFont="1" applyFill="1" applyBorder="1" applyAlignment="1" applyProtection="1">
      <alignment vertical="center"/>
    </xf>
    <xf numFmtId="164" fontId="7" fillId="0" borderId="105" xfId="0" applyNumberFormat="1" applyFont="1" applyFill="1" applyBorder="1" applyAlignment="1" applyProtection="1">
      <alignment horizontal="center" vertical="center"/>
    </xf>
    <xf numFmtId="164" fontId="6" fillId="0" borderId="148" xfId="0" applyNumberFormat="1" applyFont="1" applyFill="1" applyBorder="1" applyAlignment="1" applyProtection="1">
      <alignment horizontal="center" vertical="center"/>
    </xf>
    <xf numFmtId="164" fontId="8" fillId="0" borderId="149" xfId="0" applyNumberFormat="1" applyFont="1" applyFill="1" applyBorder="1" applyAlignment="1" applyProtection="1">
      <alignment vertical="center"/>
    </xf>
    <xf numFmtId="164" fontId="6" fillId="0" borderId="126" xfId="0" applyNumberFormat="1" applyFont="1" applyFill="1" applyBorder="1" applyAlignment="1" applyProtection="1">
      <alignment vertical="center"/>
    </xf>
    <xf numFmtId="164" fontId="8" fillId="0" borderId="105" xfId="0" applyNumberFormat="1" applyFont="1" applyFill="1" applyBorder="1" applyAlignment="1" applyProtection="1">
      <alignment vertical="center"/>
    </xf>
    <xf numFmtId="164" fontId="9" fillId="0" borderId="147" xfId="0" applyNumberFormat="1" applyFont="1" applyFill="1" applyBorder="1" applyAlignment="1" applyProtection="1">
      <alignment horizontal="center" vertical="center"/>
    </xf>
    <xf numFmtId="164" fontId="2" fillId="0" borderId="95" xfId="0" applyNumberFormat="1" applyFont="1" applyFill="1" applyBorder="1" applyAlignment="1" applyProtection="1">
      <alignment horizontal="center" vertical="center"/>
    </xf>
    <xf numFmtId="164" fontId="9" fillId="0" borderId="126" xfId="0" applyNumberFormat="1" applyFont="1" applyFill="1" applyBorder="1" applyAlignment="1" applyProtection="1">
      <alignment horizontal="center" vertical="center"/>
    </xf>
    <xf numFmtId="164" fontId="8" fillId="0" borderId="150" xfId="0" applyNumberFormat="1" applyFont="1" applyFill="1" applyBorder="1" applyAlignment="1" applyProtection="1">
      <alignment vertical="center"/>
    </xf>
    <xf numFmtId="164" fontId="10" fillId="0" borderId="98" xfId="0" applyNumberFormat="1" applyFont="1" applyFill="1" applyBorder="1" applyAlignment="1" applyProtection="1">
      <alignment horizontal="center" vertical="center"/>
    </xf>
    <xf numFmtId="164" fontId="6" fillId="0" borderId="151" xfId="0" applyNumberFormat="1" applyFont="1" applyFill="1" applyBorder="1" applyAlignment="1" applyProtection="1">
      <alignment vertical="center"/>
    </xf>
    <xf numFmtId="1" fontId="17" fillId="0" borderId="126" xfId="0" applyNumberFormat="1" applyFont="1" applyFill="1" applyBorder="1" applyAlignment="1" applyProtection="1">
      <alignment horizontal="center" vertical="center"/>
    </xf>
    <xf numFmtId="167" fontId="16" fillId="0" borderId="105" xfId="1" applyNumberFormat="1" applyFont="1" applyFill="1" applyBorder="1" applyAlignment="1" applyProtection="1">
      <alignment vertical="center"/>
    </xf>
    <xf numFmtId="44" fontId="16" fillId="0" borderId="105" xfId="1" applyFont="1" applyFill="1" applyBorder="1" applyAlignment="1" applyProtection="1">
      <alignment vertical="center"/>
    </xf>
    <xf numFmtId="1" fontId="17" fillId="0" borderId="126" xfId="0" applyNumberFormat="1" applyFont="1" applyFill="1" applyBorder="1" applyAlignment="1" applyProtection="1">
      <alignment horizontal="left" vertical="center"/>
    </xf>
    <xf numFmtId="164" fontId="17" fillId="0" borderId="145" xfId="0" applyNumberFormat="1" applyFont="1" applyFill="1" applyBorder="1" applyAlignment="1" applyProtection="1">
      <alignment horizontal="center" vertical="center"/>
    </xf>
    <xf numFmtId="164" fontId="16" fillId="0" borderId="152" xfId="0" applyNumberFormat="1" applyFont="1" applyFill="1" applyBorder="1" applyAlignment="1" applyProtection="1">
      <alignment vertical="center"/>
    </xf>
    <xf numFmtId="164" fontId="10" fillId="0" borderId="125" xfId="0" applyNumberFormat="1" applyFont="1" applyFill="1" applyBorder="1" applyAlignment="1" applyProtection="1">
      <alignment vertical="center"/>
    </xf>
    <xf numFmtId="164" fontId="6" fillId="0" borderId="153" xfId="0" applyNumberFormat="1" applyFont="1" applyFill="1" applyBorder="1" applyAlignment="1" applyProtection="1">
      <alignment vertical="center"/>
    </xf>
    <xf numFmtId="164" fontId="6" fillId="0" borderId="95" xfId="0" applyNumberFormat="1" applyFont="1" applyFill="1" applyBorder="1" applyAlignment="1" applyProtection="1">
      <alignment vertical="center"/>
    </xf>
    <xf numFmtId="164" fontId="6" fillId="0" borderId="96" xfId="0" applyNumberFormat="1" applyFont="1" applyFill="1" applyBorder="1" applyAlignment="1" applyProtection="1">
      <alignment vertical="center"/>
    </xf>
    <xf numFmtId="164" fontId="16" fillId="0" borderId="95" xfId="0" applyNumberFormat="1" applyFont="1" applyFill="1" applyBorder="1" applyAlignment="1" applyProtection="1">
      <alignment vertical="center"/>
    </xf>
    <xf numFmtId="164" fontId="16" fillId="0" borderId="96" xfId="0" applyNumberFormat="1" applyFont="1" applyFill="1" applyBorder="1" applyAlignment="1" applyProtection="1">
      <alignment vertical="center"/>
    </xf>
    <xf numFmtId="165" fontId="33" fillId="0" borderId="141" xfId="0" applyFont="1" applyFill="1" applyBorder="1" applyProtection="1"/>
    <xf numFmtId="165" fontId="33" fillId="0" borderId="96" xfId="0" applyFont="1" applyFill="1" applyBorder="1" applyProtection="1"/>
    <xf numFmtId="164" fontId="12" fillId="0" borderId="96" xfId="0" applyNumberFormat="1" applyFont="1" applyFill="1" applyBorder="1" applyAlignment="1" applyProtection="1">
      <alignment vertical="center"/>
    </xf>
    <xf numFmtId="164" fontId="2" fillId="0" borderId="110" xfId="0" applyNumberFormat="1" applyFont="1" applyFill="1" applyBorder="1" applyAlignment="1" applyProtection="1">
      <alignment vertical="center"/>
    </xf>
    <xf numFmtId="164" fontId="2" fillId="0" borderId="111" xfId="0" applyNumberFormat="1" applyFont="1" applyFill="1" applyBorder="1" applyAlignment="1" applyProtection="1">
      <alignment vertical="center"/>
    </xf>
    <xf numFmtId="164" fontId="2" fillId="0" borderId="112" xfId="0" applyNumberFormat="1" applyFont="1" applyFill="1" applyBorder="1" applyAlignment="1" applyProtection="1">
      <alignment vertical="center"/>
    </xf>
    <xf numFmtId="164" fontId="16" fillId="0" borderId="105" xfId="0" applyNumberFormat="1" applyFont="1" applyBorder="1" applyAlignment="1" applyProtection="1">
      <alignment vertical="center"/>
    </xf>
    <xf numFmtId="0" fontId="17" fillId="0" borderId="126" xfId="0" applyNumberFormat="1" applyFont="1" applyBorder="1" applyAlignment="1" applyProtection="1">
      <alignment horizontal="center" vertical="center"/>
    </xf>
    <xf numFmtId="0" fontId="17" fillId="0" borderId="147" xfId="0" applyNumberFormat="1" applyFont="1" applyBorder="1" applyAlignment="1" applyProtection="1">
      <alignment vertical="center"/>
    </xf>
    <xf numFmtId="0" fontId="14" fillId="0" borderId="126" xfId="0" applyNumberFormat="1" applyFont="1" applyBorder="1" applyAlignment="1" applyProtection="1">
      <alignment horizontal="center" vertical="center"/>
    </xf>
    <xf numFmtId="164" fontId="7" fillId="0" borderId="12" xfId="0" applyNumberFormat="1" applyFont="1" applyBorder="1" applyAlignment="1" applyProtection="1">
      <alignment horizontal="center" vertical="center"/>
    </xf>
    <xf numFmtId="164" fontId="7" fillId="0" borderId="12" xfId="0" applyNumberFormat="1" applyFont="1" applyFill="1" applyBorder="1" applyAlignment="1" applyProtection="1">
      <alignment horizontal="center" vertical="center"/>
    </xf>
    <xf numFmtId="1" fontId="17" fillId="0" borderId="34" xfId="0" applyNumberFormat="1" applyFont="1" applyFill="1" applyBorder="1" applyAlignment="1" applyProtection="1">
      <alignment horizontal="left" vertical="center"/>
    </xf>
    <xf numFmtId="167" fontId="6" fillId="0" borderId="22" xfId="0" applyNumberFormat="1" applyFont="1" applyFill="1" applyBorder="1" applyAlignment="1" applyProtection="1">
      <alignment vertical="center"/>
    </xf>
    <xf numFmtId="167" fontId="6" fillId="0" borderId="18" xfId="0" applyNumberFormat="1" applyFont="1" applyFill="1" applyBorder="1" applyAlignment="1" applyProtection="1">
      <alignment horizontal="center" vertical="center"/>
    </xf>
    <xf numFmtId="167" fontId="6" fillId="0" borderId="31" xfId="0" applyNumberFormat="1" applyFont="1" applyFill="1" applyBorder="1" applyAlignment="1" applyProtection="1">
      <alignment vertical="center"/>
    </xf>
    <xf numFmtId="165" fontId="27" fillId="0" borderId="56" xfId="0" applyFont="1" applyFill="1" applyBorder="1" applyAlignment="1">
      <alignment horizontal="left" vertical="center"/>
    </xf>
    <xf numFmtId="165" fontId="27" fillId="0" borderId="70" xfId="0" applyFont="1" applyFill="1" applyBorder="1" applyAlignment="1">
      <alignment horizontal="left" vertical="center"/>
    </xf>
    <xf numFmtId="165" fontId="27" fillId="0" borderId="75" xfId="0" applyFont="1" applyFill="1" applyBorder="1" applyAlignment="1">
      <alignment horizontal="left" vertical="center"/>
    </xf>
    <xf numFmtId="165" fontId="27" fillId="0" borderId="126" xfId="0" applyFont="1" applyFill="1" applyBorder="1" applyAlignment="1">
      <alignment horizontal="left"/>
    </xf>
    <xf numFmtId="165" fontId="27" fillId="0" borderId="2" xfId="0" applyFont="1" applyFill="1" applyBorder="1" applyAlignment="1">
      <alignment horizontal="left"/>
    </xf>
    <xf numFmtId="165" fontId="50" fillId="0" borderId="78" xfId="0" applyFont="1" applyFill="1" applyBorder="1" applyAlignment="1">
      <alignment vertical="center"/>
    </xf>
    <xf numFmtId="165" fontId="50" fillId="0" borderId="70" xfId="0" applyFont="1" applyFill="1" applyBorder="1" applyAlignment="1">
      <alignment vertical="center"/>
    </xf>
    <xf numFmtId="165" fontId="33" fillId="0" borderId="70" xfId="0" applyFont="1" applyFill="1" applyBorder="1" applyAlignment="1">
      <alignment horizontal="left" vertical="center"/>
    </xf>
    <xf numFmtId="165" fontId="33" fillId="0" borderId="56" xfId="0" applyFont="1" applyFill="1" applyBorder="1" applyAlignment="1">
      <alignment horizontal="left" vertical="center"/>
    </xf>
    <xf numFmtId="165" fontId="50" fillId="0" borderId="78" xfId="0" applyFont="1" applyFill="1" applyBorder="1" applyAlignment="1">
      <alignment horizontal="left" vertical="center"/>
    </xf>
    <xf numFmtId="165" fontId="50" fillId="0" borderId="70" xfId="0" applyFont="1" applyFill="1" applyBorder="1" applyAlignment="1">
      <alignment horizontal="left" vertical="center"/>
    </xf>
    <xf numFmtId="165" fontId="33" fillId="0" borderId="85" xfId="0" applyFont="1" applyFill="1" applyBorder="1" applyAlignment="1">
      <alignment horizontal="left" vertical="center"/>
    </xf>
    <xf numFmtId="164" fontId="16" fillId="0" borderId="0" xfId="0" applyNumberFormat="1" applyFont="1" applyBorder="1" applyAlignment="1" applyProtection="1">
      <alignment horizontal="left" vertical="center"/>
    </xf>
    <xf numFmtId="164" fontId="22" fillId="0" borderId="0" xfId="0" applyNumberFormat="1" applyFont="1" applyBorder="1" applyAlignment="1" applyProtection="1">
      <alignment horizontal="left" vertical="center"/>
    </xf>
    <xf numFmtId="1" fontId="17" fillId="0" borderId="104" xfId="0" applyNumberFormat="1" applyFont="1" applyBorder="1" applyAlignment="1" applyProtection="1">
      <alignment horizontal="center" vertical="center"/>
    </xf>
    <xf numFmtId="164" fontId="16" fillId="0" borderId="95" xfId="0" applyNumberFormat="1" applyFont="1" applyBorder="1" applyAlignment="1" applyProtection="1">
      <alignment horizontal="left" vertical="center"/>
    </xf>
    <xf numFmtId="164" fontId="22" fillId="0" borderId="95" xfId="0" applyNumberFormat="1" applyFont="1" applyBorder="1" applyAlignment="1" applyProtection="1">
      <alignment horizontal="left" vertical="center"/>
    </xf>
    <xf numFmtId="165" fontId="27" fillId="0" borderId="81" xfId="0" applyFont="1" applyFill="1" applyBorder="1" applyAlignment="1">
      <alignment horizontal="left" vertical="center"/>
    </xf>
    <xf numFmtId="165" fontId="27" fillId="0" borderId="80" xfId="0" applyFont="1" applyFill="1" applyBorder="1" applyAlignment="1">
      <alignment horizontal="left" vertical="center"/>
    </xf>
    <xf numFmtId="164" fontId="17" fillId="0" borderId="126" xfId="0" applyNumberFormat="1" applyFont="1" applyBorder="1" applyAlignment="1" applyProtection="1">
      <alignment horizontal="center" vertical="center"/>
    </xf>
    <xf numFmtId="165" fontId="28" fillId="0" borderId="128" xfId="0" applyFont="1" applyFill="1" applyBorder="1" applyAlignment="1">
      <alignment horizontal="left"/>
    </xf>
    <xf numFmtId="165" fontId="27" fillId="0" borderId="126" xfId="0" applyFont="1" applyFill="1" applyBorder="1" applyAlignment="1">
      <alignment horizontal="left"/>
    </xf>
    <xf numFmtId="165" fontId="27" fillId="0" borderId="2" xfId="0" applyFont="1" applyFill="1" applyBorder="1" applyAlignment="1">
      <alignment horizontal="left"/>
    </xf>
    <xf numFmtId="170" fontId="27" fillId="9" borderId="68" xfId="0" applyNumberFormat="1" applyFont="1" applyFill="1" applyBorder="1" applyAlignment="1">
      <alignment horizontal="center"/>
    </xf>
    <xf numFmtId="167" fontId="2" fillId="9" borderId="91" xfId="1" applyNumberFormat="1" applyFont="1" applyFill="1" applyBorder="1" applyAlignment="1" applyProtection="1">
      <alignment vertical="center"/>
    </xf>
    <xf numFmtId="167" fontId="2" fillId="9" borderId="103" xfId="1" applyNumberFormat="1" applyFont="1" applyFill="1" applyBorder="1" applyAlignment="1" applyProtection="1">
      <alignment vertical="center"/>
    </xf>
    <xf numFmtId="9" fontId="30" fillId="0" borderId="146" xfId="0" applyNumberFormat="1" applyFont="1" applyBorder="1" applyAlignment="1"/>
    <xf numFmtId="9" fontId="30" fillId="0" borderId="84" xfId="0" applyNumberFormat="1" applyFont="1" applyBorder="1" applyAlignment="1"/>
    <xf numFmtId="170" fontId="27" fillId="0" borderId="75" xfId="0" applyNumberFormat="1" applyFont="1" applyFill="1" applyBorder="1" applyAlignment="1">
      <alignment horizontal="center"/>
    </xf>
    <xf numFmtId="165" fontId="33" fillId="0" borderId="56" xfId="0" applyFont="1" applyBorder="1" applyProtection="1"/>
    <xf numFmtId="165" fontId="33" fillId="0" borderId="107" xfId="0" applyFont="1" applyBorder="1" applyProtection="1"/>
    <xf numFmtId="167" fontId="2" fillId="0" borderId="49" xfId="1" applyNumberFormat="1" applyFont="1" applyBorder="1" applyAlignment="1" applyProtection="1">
      <alignment vertical="center"/>
    </xf>
    <xf numFmtId="167" fontId="2" fillId="0" borderId="154" xfId="1" applyNumberFormat="1" applyFont="1" applyBorder="1" applyAlignment="1" applyProtection="1">
      <alignment vertical="center"/>
    </xf>
    <xf numFmtId="164" fontId="16" fillId="0" borderId="110" xfId="0" applyNumberFormat="1" applyFont="1" applyBorder="1" applyAlignment="1" applyProtection="1">
      <alignment vertical="center"/>
    </xf>
    <xf numFmtId="164" fontId="16" fillId="0" borderId="111" xfId="0" applyNumberFormat="1" applyFont="1" applyBorder="1" applyAlignment="1" applyProtection="1">
      <alignment vertical="center"/>
    </xf>
    <xf numFmtId="165" fontId="0" fillId="0" borderId="111" xfId="0" applyFill="1" applyBorder="1"/>
    <xf numFmtId="165" fontId="33" fillId="0" borderId="111" xfId="0" applyFont="1" applyBorder="1" applyProtection="1"/>
    <xf numFmtId="165" fontId="33" fillId="0" borderId="112" xfId="0" applyFont="1" applyBorder="1" applyProtection="1"/>
    <xf numFmtId="165" fontId="0" fillId="0" borderId="155" xfId="0" applyBorder="1"/>
    <xf numFmtId="165" fontId="27" fillId="0" borderId="156" xfId="0" applyFont="1" applyBorder="1" applyAlignment="1"/>
    <xf numFmtId="165" fontId="27" fillId="0" borderId="156" xfId="0" applyFont="1" applyFill="1" applyBorder="1" applyAlignment="1"/>
    <xf numFmtId="164" fontId="32" fillId="0" borderId="157" xfId="0" applyNumberFormat="1" applyFont="1" applyBorder="1" applyAlignment="1" applyProtection="1">
      <alignment horizontal="center" vertical="center"/>
    </xf>
    <xf numFmtId="165" fontId="49" fillId="0" borderId="158" xfId="0" applyFont="1" applyBorder="1" applyAlignment="1">
      <alignment horizontal="center" vertical="center"/>
    </xf>
    <xf numFmtId="44" fontId="30" fillId="0" borderId="79" xfId="1" applyFont="1" applyBorder="1" applyAlignment="1">
      <alignment horizontal="left"/>
    </xf>
    <xf numFmtId="165" fontId="0" fillId="0" borderId="1" xfId="0" applyBorder="1" applyAlignment="1"/>
    <xf numFmtId="165" fontId="0" fillId="0" borderId="29" xfId="0" applyBorder="1" applyAlignment="1"/>
    <xf numFmtId="7" fontId="0" fillId="0" borderId="57" xfId="1" applyNumberFormat="1" applyFont="1" applyBorder="1" applyAlignment="1">
      <alignment horizontal="right"/>
    </xf>
    <xf numFmtId="7" fontId="0" fillId="0" borderId="46" xfId="1" applyNumberFormat="1" applyFont="1" applyBorder="1" applyAlignment="1">
      <alignment horizontal="right"/>
    </xf>
    <xf numFmtId="165" fontId="0" fillId="0" borderId="160" xfId="0" applyBorder="1" applyAlignment="1"/>
    <xf numFmtId="165" fontId="0" fillId="0" borderId="161" xfId="0" applyFill="1" applyBorder="1" applyAlignment="1"/>
    <xf numFmtId="7" fontId="0" fillId="0" borderId="162" xfId="1" applyNumberFormat="1" applyFont="1" applyBorder="1" applyAlignment="1">
      <alignment horizontal="right"/>
    </xf>
    <xf numFmtId="7" fontId="0" fillId="0" borderId="163" xfId="1" applyNumberFormat="1" applyFont="1" applyBorder="1" applyAlignment="1">
      <alignment horizontal="right"/>
    </xf>
    <xf numFmtId="165" fontId="0" fillId="0" borderId="126" xfId="0" applyBorder="1"/>
    <xf numFmtId="7" fontId="0" fillId="0" borderId="105" xfId="1" applyNumberFormat="1" applyFont="1" applyBorder="1" applyAlignment="1">
      <alignment horizontal="right"/>
    </xf>
    <xf numFmtId="7" fontId="39" fillId="0" borderId="105" xfId="1" applyNumberFormat="1" applyFont="1" applyBorder="1" applyAlignment="1">
      <alignment horizontal="center" vertical="center" wrapText="1"/>
    </xf>
    <xf numFmtId="165" fontId="0" fillId="0" borderId="95" xfId="0" applyBorder="1"/>
    <xf numFmtId="7" fontId="0" fillId="0" borderId="96" xfId="1" applyNumberFormat="1" applyFont="1" applyBorder="1" applyAlignment="1">
      <alignment horizontal="right"/>
    </xf>
    <xf numFmtId="7" fontId="39" fillId="0" borderId="167" xfId="1" applyNumberFormat="1" applyFont="1" applyBorder="1" applyAlignment="1">
      <alignment horizontal="center" vertical="center" wrapText="1"/>
    </xf>
    <xf numFmtId="7" fontId="39" fillId="0" borderId="168" xfId="1" applyNumberFormat="1" applyFont="1" applyBorder="1" applyAlignment="1">
      <alignment horizontal="center" vertical="center" wrapText="1"/>
    </xf>
    <xf numFmtId="7" fontId="39" fillId="0" borderId="169" xfId="1" applyNumberFormat="1" applyFont="1" applyBorder="1" applyAlignment="1">
      <alignment horizontal="center" vertical="center" wrapText="1"/>
    </xf>
    <xf numFmtId="165" fontId="0" fillId="0" borderId="170" xfId="0" applyBorder="1"/>
    <xf numFmtId="7" fontId="0" fillId="0" borderId="152" xfId="1" applyNumberFormat="1" applyFont="1" applyBorder="1" applyAlignment="1">
      <alignment horizontal="right"/>
    </xf>
    <xf numFmtId="165" fontId="0" fillId="0" borderId="128" xfId="0" applyBorder="1"/>
    <xf numFmtId="7" fontId="0" fillId="0" borderId="103" xfId="1" applyNumberFormat="1" applyFont="1" applyBorder="1" applyAlignment="1">
      <alignment horizontal="right"/>
    </xf>
    <xf numFmtId="165" fontId="1" fillId="0" borderId="128" xfId="0" applyFont="1" applyBorder="1"/>
    <xf numFmtId="7" fontId="27" fillId="0" borderId="97" xfId="1" applyNumberFormat="1" applyFont="1" applyBorder="1" applyAlignment="1">
      <alignment horizontal="center"/>
    </xf>
    <xf numFmtId="171" fontId="17" fillId="0" borderId="126" xfId="0" applyNumberFormat="1" applyFont="1" applyBorder="1" applyAlignment="1" applyProtection="1">
      <alignment horizontal="center" vertical="center"/>
    </xf>
    <xf numFmtId="164" fontId="6" fillId="0" borderId="105" xfId="0" applyNumberFormat="1" applyFont="1" applyBorder="1" applyAlignment="1" applyProtection="1">
      <alignment vertical="center"/>
    </xf>
    <xf numFmtId="44" fontId="16" fillId="0" borderId="154" xfId="1" applyFont="1" applyBorder="1" applyAlignment="1" applyProtection="1">
      <alignment vertical="center"/>
    </xf>
    <xf numFmtId="164" fontId="16" fillId="0" borderId="0" xfId="0" applyNumberFormat="1" applyFont="1" applyBorder="1" applyAlignment="1" applyProtection="1">
      <alignment horizontal="left" vertical="center"/>
    </xf>
    <xf numFmtId="164" fontId="22" fillId="0" borderId="0" xfId="0" applyNumberFormat="1" applyFont="1" applyBorder="1" applyAlignment="1" applyProtection="1">
      <alignment horizontal="left" vertical="center"/>
    </xf>
    <xf numFmtId="164" fontId="16" fillId="0" borderId="95" xfId="0" applyNumberFormat="1" applyFont="1" applyBorder="1" applyAlignment="1" applyProtection="1">
      <alignment horizontal="left" vertical="center"/>
    </xf>
    <xf numFmtId="164" fontId="16" fillId="0" borderId="96" xfId="0" applyNumberFormat="1" applyFont="1" applyBorder="1" applyAlignment="1" applyProtection="1">
      <alignment horizontal="left" vertical="center"/>
    </xf>
    <xf numFmtId="164" fontId="22" fillId="0" borderId="95" xfId="0" applyNumberFormat="1" applyFont="1" applyBorder="1" applyAlignment="1" applyProtection="1">
      <alignment horizontal="left" vertical="center"/>
    </xf>
    <xf numFmtId="164" fontId="22" fillId="0" borderId="96" xfId="0" applyNumberFormat="1" applyFont="1" applyBorder="1" applyAlignment="1" applyProtection="1">
      <alignment horizontal="left" vertical="center"/>
    </xf>
    <xf numFmtId="164" fontId="16" fillId="0" borderId="27" xfId="0" applyNumberFormat="1" applyFont="1" applyBorder="1" applyAlignment="1" applyProtection="1">
      <alignment horizontal="left" vertical="center"/>
    </xf>
    <xf numFmtId="164" fontId="16" fillId="0" borderId="0" xfId="0" applyNumberFormat="1" applyFont="1" applyBorder="1" applyAlignment="1" applyProtection="1">
      <alignment horizontal="left" vertical="center"/>
    </xf>
    <xf numFmtId="164" fontId="16" fillId="0" borderId="28" xfId="0" applyNumberFormat="1" applyFont="1" applyBorder="1" applyAlignment="1" applyProtection="1">
      <alignment horizontal="left" vertical="center"/>
    </xf>
    <xf numFmtId="164" fontId="24" fillId="0" borderId="27" xfId="0" applyNumberFormat="1" applyFont="1" applyBorder="1" applyAlignment="1" applyProtection="1">
      <alignment horizontal="center" vertical="center"/>
    </xf>
    <xf numFmtId="164" fontId="24" fillId="0" borderId="0" xfId="0" applyNumberFormat="1" applyFont="1" applyBorder="1" applyAlignment="1" applyProtection="1">
      <alignment horizontal="center" vertical="center"/>
    </xf>
    <xf numFmtId="164" fontId="24" fillId="0" borderId="28" xfId="0" applyNumberFormat="1" applyFont="1" applyBorder="1" applyAlignment="1" applyProtection="1">
      <alignment horizontal="center" vertical="center"/>
    </xf>
    <xf numFmtId="166" fontId="26" fillId="0" borderId="1" xfId="0" applyNumberFormat="1" applyFont="1" applyBorder="1" applyAlignment="1" applyProtection="1">
      <alignment horizontal="center" vertical="center"/>
    </xf>
    <xf numFmtId="166" fontId="26" fillId="0" borderId="29" xfId="0" applyNumberFormat="1" applyFont="1" applyBorder="1" applyAlignment="1" applyProtection="1">
      <alignment horizontal="center" vertical="center"/>
    </xf>
    <xf numFmtId="164" fontId="26" fillId="0" borderId="1" xfId="0" applyNumberFormat="1" applyFont="1" applyBorder="1" applyAlignment="1" applyProtection="1">
      <alignment horizontal="center" vertical="center"/>
    </xf>
    <xf numFmtId="164" fontId="26" fillId="0" borderId="29" xfId="0" applyNumberFormat="1" applyFont="1" applyBorder="1" applyAlignment="1" applyProtection="1">
      <alignment horizontal="center" vertical="center"/>
    </xf>
    <xf numFmtId="2" fontId="17" fillId="0" borderId="13" xfId="0" applyNumberFormat="1" applyFont="1" applyFill="1" applyBorder="1" applyAlignment="1" applyProtection="1">
      <alignment horizontal="center" vertical="center"/>
    </xf>
    <xf numFmtId="2" fontId="17" fillId="0" borderId="2" xfId="0" applyNumberFormat="1" applyFont="1" applyFill="1" applyBorder="1" applyAlignment="1" applyProtection="1">
      <alignment horizontal="center" vertical="center"/>
    </xf>
    <xf numFmtId="2" fontId="17" fillId="0" borderId="18" xfId="0" applyNumberFormat="1" applyFont="1" applyFill="1" applyBorder="1" applyAlignment="1" applyProtection="1">
      <alignment horizontal="center" vertical="center"/>
    </xf>
    <xf numFmtId="164" fontId="22" fillId="0" borderId="27" xfId="0" applyNumberFormat="1" applyFont="1" applyBorder="1" applyAlignment="1" applyProtection="1">
      <alignment horizontal="left" vertical="center"/>
    </xf>
    <xf numFmtId="164" fontId="22" fillId="0" borderId="0" xfId="0" applyNumberFormat="1" applyFont="1" applyBorder="1" applyAlignment="1" applyProtection="1">
      <alignment horizontal="left" vertical="center"/>
    </xf>
    <xf numFmtId="164" fontId="22" fillId="0" borderId="28" xfId="0" applyNumberFormat="1" applyFont="1" applyBorder="1" applyAlignment="1" applyProtection="1">
      <alignment horizontal="left" vertical="center"/>
    </xf>
    <xf numFmtId="164" fontId="24" fillId="0" borderId="95" xfId="0" applyNumberFormat="1" applyFont="1" applyBorder="1" applyAlignment="1" applyProtection="1">
      <alignment horizontal="center" vertical="center"/>
    </xf>
    <xf numFmtId="164" fontId="24" fillId="0" borderId="96" xfId="0" applyNumberFormat="1" applyFont="1" applyBorder="1" applyAlignment="1" applyProtection="1">
      <alignment horizontal="center" vertical="center"/>
    </xf>
    <xf numFmtId="166" fontId="26" fillId="0" borderId="97" xfId="0" applyNumberFormat="1" applyFont="1" applyBorder="1" applyAlignment="1" applyProtection="1">
      <alignment horizontal="center" vertical="center"/>
    </xf>
    <xf numFmtId="164" fontId="26" fillId="0" borderId="97" xfId="0" applyNumberFormat="1" applyFont="1" applyBorder="1" applyAlignment="1" applyProtection="1">
      <alignment horizontal="center" vertical="center"/>
    </xf>
    <xf numFmtId="164" fontId="26" fillId="0" borderId="95" xfId="0" applyNumberFormat="1" applyFont="1" applyBorder="1" applyAlignment="1" applyProtection="1">
      <alignment horizontal="center" vertical="center"/>
    </xf>
    <xf numFmtId="164" fontId="26" fillId="0" borderId="0" xfId="0" applyNumberFormat="1" applyFont="1" applyBorder="1" applyAlignment="1" applyProtection="1">
      <alignment horizontal="center" vertical="center"/>
    </xf>
    <xf numFmtId="164" fontId="26" fillId="0" borderId="96" xfId="0" applyNumberFormat="1" applyFont="1" applyBorder="1" applyAlignment="1" applyProtection="1">
      <alignment horizontal="center" vertical="center"/>
    </xf>
    <xf numFmtId="165" fontId="50" fillId="0" borderId="81" xfId="0" applyFont="1" applyFill="1" applyBorder="1" applyAlignment="1">
      <alignment horizontal="left" vertical="center"/>
    </xf>
    <xf numFmtId="165" fontId="50" fillId="0" borderId="78" xfId="0" applyFont="1" applyFill="1" applyBorder="1" applyAlignment="1">
      <alignment horizontal="left" vertical="center"/>
    </xf>
    <xf numFmtId="165" fontId="50" fillId="0" borderId="73" xfId="0" applyFont="1" applyFill="1" applyBorder="1" applyAlignment="1">
      <alignment horizontal="left" vertical="center"/>
    </xf>
    <xf numFmtId="165" fontId="50" fillId="0" borderId="89" xfId="0" applyFont="1" applyFill="1" applyBorder="1" applyAlignment="1">
      <alignment horizontal="left" vertical="center"/>
    </xf>
    <xf numFmtId="165" fontId="50" fillId="0" borderId="71" xfId="0" applyFont="1" applyFill="1" applyBorder="1" applyAlignment="1">
      <alignment horizontal="left" vertical="center"/>
    </xf>
    <xf numFmtId="165" fontId="50" fillId="0" borderId="80" xfId="0" applyFont="1" applyFill="1" applyBorder="1" applyAlignment="1">
      <alignment horizontal="left" vertical="center"/>
    </xf>
    <xf numFmtId="1" fontId="17" fillId="0" borderId="102" xfId="0" applyNumberFormat="1" applyFont="1" applyBorder="1" applyAlignment="1" applyProtection="1">
      <alignment horizontal="center" vertical="center"/>
    </xf>
    <xf numFmtId="1" fontId="17" fillId="0" borderId="104" xfId="0" applyNumberFormat="1" applyFont="1" applyBorder="1" applyAlignment="1" applyProtection="1">
      <alignment horizontal="center" vertical="center"/>
    </xf>
    <xf numFmtId="1" fontId="17" fillId="0" borderId="106" xfId="0" applyNumberFormat="1" applyFont="1" applyBorder="1" applyAlignment="1" applyProtection="1">
      <alignment horizontal="center" vertical="center"/>
    </xf>
    <xf numFmtId="165" fontId="17" fillId="0" borderId="102" xfId="0" applyNumberFormat="1" applyFont="1" applyBorder="1" applyAlignment="1" applyProtection="1">
      <alignment horizontal="center" vertical="center"/>
    </xf>
    <xf numFmtId="165" fontId="17" fillId="0" borderId="104" xfId="0" applyNumberFormat="1" applyFont="1" applyBorder="1" applyAlignment="1" applyProtection="1">
      <alignment horizontal="center" vertical="center"/>
    </xf>
    <xf numFmtId="165" fontId="17" fillId="0" borderId="106" xfId="0" applyNumberFormat="1" applyFont="1" applyBorder="1" applyAlignment="1" applyProtection="1">
      <alignment horizontal="center" vertical="center"/>
    </xf>
    <xf numFmtId="164" fontId="16" fillId="0" borderId="95" xfId="0" applyNumberFormat="1" applyFont="1" applyBorder="1" applyAlignment="1" applyProtection="1">
      <alignment horizontal="left" vertical="center"/>
    </xf>
    <xf numFmtId="164" fontId="16" fillId="0" borderId="96" xfId="0" applyNumberFormat="1" applyFont="1" applyBorder="1" applyAlignment="1" applyProtection="1">
      <alignment horizontal="left" vertical="center"/>
    </xf>
    <xf numFmtId="164" fontId="24" fillId="0" borderId="92" xfId="0" applyNumberFormat="1" applyFont="1" applyBorder="1" applyAlignment="1" applyProtection="1">
      <alignment horizontal="center" vertical="center"/>
    </xf>
    <xf numFmtId="164" fontId="24" fillId="0" borderId="93" xfId="0" applyNumberFormat="1" applyFont="1" applyBorder="1" applyAlignment="1" applyProtection="1">
      <alignment horizontal="center" vertical="center"/>
    </xf>
    <xf numFmtId="164" fontId="24" fillId="0" borderId="94" xfId="0" applyNumberFormat="1" applyFont="1" applyBorder="1" applyAlignment="1" applyProtection="1">
      <alignment horizontal="center" vertical="center"/>
    </xf>
    <xf numFmtId="166" fontId="5" fillId="0" borderId="1" xfId="0" applyNumberFormat="1" applyFont="1" applyBorder="1" applyAlignment="1" applyProtection="1">
      <alignment horizontal="center" vertical="center"/>
    </xf>
    <xf numFmtId="166" fontId="5" fillId="0" borderId="97" xfId="0" applyNumberFormat="1" applyFont="1" applyBorder="1" applyAlignment="1" applyProtection="1">
      <alignment horizontal="center" vertical="center"/>
    </xf>
    <xf numFmtId="164" fontId="5" fillId="0" borderId="1" xfId="0" applyNumberFormat="1" applyFont="1" applyBorder="1" applyAlignment="1" applyProtection="1">
      <alignment horizontal="center" vertical="center"/>
    </xf>
    <xf numFmtId="164" fontId="5" fillId="0" borderId="97" xfId="0" applyNumberFormat="1" applyFont="1" applyBorder="1" applyAlignment="1" applyProtection="1">
      <alignment horizontal="center" vertical="center"/>
    </xf>
    <xf numFmtId="164" fontId="22" fillId="0" borderId="95" xfId="0" applyNumberFormat="1" applyFont="1" applyBorder="1" applyAlignment="1" applyProtection="1">
      <alignment horizontal="left" vertical="center"/>
    </xf>
    <xf numFmtId="164" fontId="22" fillId="0" borderId="96" xfId="0" applyNumberFormat="1" applyFont="1" applyBorder="1" applyAlignment="1" applyProtection="1">
      <alignment horizontal="left" vertical="center"/>
    </xf>
    <xf numFmtId="164" fontId="16" fillId="0" borderId="95" xfId="0" applyNumberFormat="1" applyFont="1" applyFill="1" applyBorder="1" applyAlignment="1" applyProtection="1">
      <alignment horizontal="left" vertical="center"/>
    </xf>
    <xf numFmtId="164" fontId="16" fillId="0" borderId="0" xfId="0" applyNumberFormat="1" applyFont="1" applyFill="1" applyBorder="1" applyAlignment="1" applyProtection="1">
      <alignment horizontal="left" vertical="center"/>
    </xf>
    <xf numFmtId="164" fontId="16" fillId="0" borderId="96" xfId="0" applyNumberFormat="1" applyFont="1" applyFill="1" applyBorder="1" applyAlignment="1" applyProtection="1">
      <alignment horizontal="left" vertical="center"/>
    </xf>
    <xf numFmtId="164" fontId="24" fillId="0" borderId="92" xfId="0" applyNumberFormat="1" applyFont="1" applyFill="1" applyBorder="1" applyAlignment="1" applyProtection="1">
      <alignment horizontal="center" vertical="center"/>
    </xf>
    <xf numFmtId="164" fontId="24" fillId="0" borderId="93" xfId="0" applyNumberFormat="1" applyFont="1" applyFill="1" applyBorder="1" applyAlignment="1" applyProtection="1">
      <alignment horizontal="center" vertical="center"/>
    </xf>
    <xf numFmtId="164" fontId="24" fillId="0" borderId="94" xfId="0" applyNumberFormat="1" applyFont="1" applyFill="1" applyBorder="1" applyAlignment="1" applyProtection="1">
      <alignment horizontal="center" vertical="center"/>
    </xf>
    <xf numFmtId="164" fontId="5" fillId="0" borderId="1" xfId="0" applyNumberFormat="1" applyFont="1" applyFill="1" applyBorder="1" applyAlignment="1" applyProtection="1">
      <alignment horizontal="center" vertical="center"/>
    </xf>
    <xf numFmtId="164" fontId="5" fillId="0" borderId="97" xfId="0" applyNumberFormat="1" applyFont="1" applyFill="1" applyBorder="1" applyAlignment="1" applyProtection="1">
      <alignment horizontal="center" vertical="center"/>
    </xf>
    <xf numFmtId="164" fontId="22" fillId="0" borderId="95" xfId="0" applyNumberFormat="1" applyFont="1" applyFill="1" applyBorder="1" applyAlignment="1" applyProtection="1">
      <alignment horizontal="left" vertical="center"/>
    </xf>
    <xf numFmtId="164" fontId="22" fillId="0" borderId="0" xfId="0" applyNumberFormat="1" applyFont="1" applyFill="1" applyBorder="1" applyAlignment="1" applyProtection="1">
      <alignment horizontal="left" vertical="center"/>
    </xf>
    <xf numFmtId="164" fontId="22" fillId="0" borderId="96" xfId="0" applyNumberFormat="1" applyFont="1" applyFill="1" applyBorder="1" applyAlignment="1" applyProtection="1">
      <alignment horizontal="left" vertical="center"/>
    </xf>
    <xf numFmtId="165" fontId="27" fillId="0" borderId="78" xfId="0" applyFont="1" applyFill="1" applyBorder="1" applyAlignment="1">
      <alignment horizontal="left" vertical="center"/>
    </xf>
    <xf numFmtId="165" fontId="27" fillId="0" borderId="73" xfId="0" applyFont="1" applyFill="1" applyBorder="1" applyAlignment="1">
      <alignment horizontal="left" vertical="center"/>
    </xf>
    <xf numFmtId="164" fontId="26" fillId="6" borderId="95" xfId="0" applyNumberFormat="1" applyFont="1" applyFill="1" applyBorder="1" applyAlignment="1" applyProtection="1">
      <alignment horizontal="center" vertical="center"/>
    </xf>
    <xf numFmtId="164" fontId="26" fillId="6" borderId="0" xfId="0" applyNumberFormat="1" applyFont="1" applyFill="1" applyBorder="1" applyAlignment="1" applyProtection="1">
      <alignment horizontal="center" vertical="center"/>
    </xf>
    <xf numFmtId="164" fontId="26" fillId="6" borderId="96" xfId="0" applyNumberFormat="1" applyFont="1" applyFill="1" applyBorder="1" applyAlignment="1" applyProtection="1">
      <alignment horizontal="center" vertical="center"/>
    </xf>
    <xf numFmtId="165" fontId="30" fillId="0" borderId="78" xfId="0" applyFont="1" applyFill="1" applyBorder="1" applyAlignment="1">
      <alignment horizontal="left" vertical="center"/>
    </xf>
    <xf numFmtId="165" fontId="30" fillId="0" borderId="73" xfId="0" applyFont="1" applyFill="1" applyBorder="1" applyAlignment="1">
      <alignment horizontal="left" vertical="center"/>
    </xf>
    <xf numFmtId="165" fontId="30" fillId="0" borderId="0" xfId="0" applyFont="1" applyFill="1" applyBorder="1" applyAlignment="1">
      <alignment horizontal="left" vertical="center"/>
    </xf>
    <xf numFmtId="165" fontId="30" fillId="0" borderId="114" xfId="0" applyFont="1" applyFill="1" applyBorder="1" applyAlignment="1">
      <alignment horizontal="left" vertical="center"/>
    </xf>
    <xf numFmtId="165" fontId="27" fillId="0" borderId="74" xfId="0" applyFont="1" applyFill="1" applyBorder="1" applyAlignment="1">
      <alignment horizontal="left" vertical="center"/>
    </xf>
    <xf numFmtId="165" fontId="27" fillId="0" borderId="115" xfId="0" applyFont="1" applyFill="1" applyBorder="1" applyAlignment="1">
      <alignment horizontal="left" vertical="center"/>
    </xf>
    <xf numFmtId="165" fontId="30" fillId="0" borderId="77" xfId="0" applyFont="1" applyFill="1" applyBorder="1" applyAlignment="1">
      <alignment horizontal="left" vertical="center"/>
    </xf>
    <xf numFmtId="165" fontId="27" fillId="0" borderId="81" xfId="0" applyFont="1" applyFill="1" applyBorder="1" applyAlignment="1">
      <alignment horizontal="left" vertical="center"/>
    </xf>
    <xf numFmtId="165" fontId="27" fillId="0" borderId="80" xfId="0" applyFont="1" applyFill="1" applyBorder="1" applyAlignment="1">
      <alignment horizontal="left" vertical="center"/>
    </xf>
    <xf numFmtId="164" fontId="17" fillId="0" borderId="126" xfId="0" applyNumberFormat="1" applyFont="1" applyBorder="1" applyAlignment="1" applyProtection="1">
      <alignment horizontal="center" vertical="center"/>
    </xf>
    <xf numFmtId="164" fontId="17" fillId="0" borderId="2" xfId="0" applyNumberFormat="1" applyFont="1" applyBorder="1" applyAlignment="1" applyProtection="1">
      <alignment horizontal="center" vertical="center"/>
    </xf>
    <xf numFmtId="0" fontId="17" fillId="0" borderId="102" xfId="0" applyNumberFormat="1" applyFont="1" applyBorder="1" applyAlignment="1" applyProtection="1">
      <alignment horizontal="center" vertical="center"/>
    </xf>
    <xf numFmtId="0" fontId="17" fillId="0" borderId="104" xfId="0" applyNumberFormat="1" applyFont="1" applyBorder="1" applyAlignment="1" applyProtection="1">
      <alignment horizontal="center" vertical="center"/>
    </xf>
    <xf numFmtId="0" fontId="17" fillId="0" borderId="106" xfId="0" applyNumberFormat="1" applyFont="1" applyBorder="1" applyAlignment="1" applyProtection="1">
      <alignment horizontal="center" vertical="center"/>
    </xf>
    <xf numFmtId="165" fontId="27" fillId="0" borderId="56" xfId="0" applyFont="1" applyFill="1" applyBorder="1" applyAlignment="1">
      <alignment horizontal="left" vertical="center"/>
    </xf>
    <xf numFmtId="165" fontId="27" fillId="0" borderId="70" xfId="0" applyFont="1" applyFill="1" applyBorder="1" applyAlignment="1">
      <alignment horizontal="left" vertical="center"/>
    </xf>
    <xf numFmtId="165" fontId="30" fillId="0" borderId="118" xfId="0" applyFont="1" applyFill="1" applyBorder="1" applyAlignment="1">
      <alignment horizontal="left" vertical="center"/>
    </xf>
    <xf numFmtId="165" fontId="30" fillId="0" borderId="72" xfId="0" applyFont="1" applyFill="1" applyBorder="1" applyAlignment="1">
      <alignment horizontal="left" vertical="center"/>
    </xf>
    <xf numFmtId="165" fontId="51" fillId="0" borderId="70" xfId="0" applyFont="1" applyFill="1" applyBorder="1" applyAlignment="1">
      <alignment horizontal="left" vertical="center"/>
    </xf>
    <xf numFmtId="165" fontId="51" fillId="0" borderId="73" xfId="0" applyFont="1" applyFill="1" applyBorder="1" applyAlignment="1">
      <alignment horizontal="left" vertical="center"/>
    </xf>
    <xf numFmtId="165" fontId="30" fillId="0" borderId="113" xfId="0" applyFont="1" applyFill="1" applyBorder="1" applyAlignment="1">
      <alignment horizontal="left" vertical="center"/>
    </xf>
    <xf numFmtId="165" fontId="30" fillId="0" borderId="88" xfId="0" applyFont="1" applyFill="1" applyBorder="1" applyAlignment="1">
      <alignment horizontal="left" vertical="center"/>
    </xf>
    <xf numFmtId="164" fontId="26" fillId="0" borderId="124" xfId="0" applyNumberFormat="1" applyFont="1" applyBorder="1" applyAlignment="1" applyProtection="1">
      <alignment horizontal="center" vertical="center"/>
    </xf>
    <xf numFmtId="164" fontId="26" fillId="0" borderId="43" xfId="0" applyNumberFormat="1" applyFont="1" applyBorder="1" applyAlignment="1" applyProtection="1">
      <alignment horizontal="center" vertical="center"/>
    </xf>
    <xf numFmtId="164" fontId="26" fillId="0" borderId="134" xfId="0" applyNumberFormat="1" applyFont="1" applyBorder="1" applyAlignment="1" applyProtection="1">
      <alignment horizontal="center" vertical="center"/>
    </xf>
    <xf numFmtId="165" fontId="27" fillId="0" borderId="126" xfId="0" quotePrefix="1" applyFont="1" applyBorder="1" applyAlignment="1">
      <alignment horizontal="left"/>
    </xf>
    <xf numFmtId="165" fontId="27" fillId="0" borderId="2" xfId="0" quotePrefix="1" applyFont="1" applyBorder="1" applyAlignment="1">
      <alignment horizontal="left"/>
    </xf>
    <xf numFmtId="165" fontId="27" fillId="0" borderId="143" xfId="0" quotePrefix="1" applyFont="1" applyBorder="1" applyAlignment="1">
      <alignment horizontal="left"/>
    </xf>
    <xf numFmtId="165" fontId="28" fillId="0" borderId="128" xfId="0" applyFont="1" applyFill="1" applyBorder="1" applyAlignment="1">
      <alignment horizontal="left"/>
    </xf>
    <xf numFmtId="165" fontId="28" fillId="0" borderId="1" xfId="0" applyFont="1" applyFill="1" applyBorder="1" applyAlignment="1">
      <alignment horizontal="left"/>
    </xf>
    <xf numFmtId="165" fontId="28" fillId="0" borderId="97" xfId="0" applyFont="1" applyFill="1" applyBorder="1" applyAlignment="1">
      <alignment horizontal="left"/>
    </xf>
    <xf numFmtId="165" fontId="27" fillId="0" borderId="126" xfId="0" applyFont="1" applyFill="1" applyBorder="1" applyAlignment="1">
      <alignment horizontal="left"/>
    </xf>
    <xf numFmtId="165" fontId="27" fillId="0" borderId="2" xfId="0" applyFont="1" applyFill="1" applyBorder="1" applyAlignment="1">
      <alignment horizontal="left"/>
    </xf>
    <xf numFmtId="165" fontId="27" fillId="0" borderId="143" xfId="0" applyFont="1" applyFill="1" applyBorder="1" applyAlignment="1">
      <alignment horizontal="left"/>
    </xf>
    <xf numFmtId="7" fontId="36" fillId="0" borderId="151" xfId="1" applyNumberFormat="1" applyFont="1" applyBorder="1" applyAlignment="1">
      <alignment horizontal="center" wrapText="1"/>
    </xf>
    <xf numFmtId="7" fontId="36" fillId="0" borderId="154" xfId="1" applyNumberFormat="1" applyFont="1" applyBorder="1" applyAlignment="1">
      <alignment horizontal="center" wrapText="1"/>
    </xf>
    <xf numFmtId="164" fontId="32" fillId="0" borderId="40" xfId="0" applyNumberFormat="1" applyFont="1" applyBorder="1" applyAlignment="1" applyProtection="1">
      <alignment horizontal="center" vertical="center"/>
    </xf>
    <xf numFmtId="164" fontId="32" fillId="0" borderId="8" xfId="0" applyNumberFormat="1" applyFont="1" applyBorder="1" applyAlignment="1" applyProtection="1">
      <alignment horizontal="center" vertical="center"/>
    </xf>
    <xf numFmtId="164" fontId="32" fillId="0" borderId="153" xfId="0" applyNumberFormat="1" applyFont="1" applyBorder="1" applyAlignment="1" applyProtection="1">
      <alignment horizontal="center" vertical="center"/>
    </xf>
    <xf numFmtId="0" fontId="31" fillId="0" borderId="164" xfId="0" applyNumberFormat="1" applyFont="1" applyBorder="1" applyAlignment="1" applyProtection="1">
      <alignment horizontal="left" vertical="center"/>
    </xf>
    <xf numFmtId="0" fontId="31" fillId="0" borderId="11" xfId="0" applyNumberFormat="1" applyFont="1" applyBorder="1" applyAlignment="1" applyProtection="1">
      <alignment horizontal="left" vertical="center"/>
    </xf>
    <xf numFmtId="0" fontId="31" fillId="0" borderId="36" xfId="0" applyNumberFormat="1" applyFont="1" applyBorder="1" applyAlignment="1" applyProtection="1">
      <alignment horizontal="left" vertical="center"/>
    </xf>
    <xf numFmtId="0" fontId="31" fillId="0" borderId="165" xfId="0" applyNumberFormat="1" applyFont="1" applyBorder="1" applyAlignment="1" applyProtection="1">
      <alignment horizontal="left" vertical="center"/>
    </xf>
    <xf numFmtId="0" fontId="31" fillId="0" borderId="46" xfId="0" applyNumberFormat="1" applyFont="1" applyBorder="1" applyAlignment="1" applyProtection="1">
      <alignment horizontal="left" vertical="center"/>
    </xf>
    <xf numFmtId="0" fontId="31" fillId="0" borderId="50" xfId="0" applyNumberFormat="1" applyFont="1" applyBorder="1" applyAlignment="1" applyProtection="1">
      <alignment horizontal="left" vertical="center"/>
    </xf>
    <xf numFmtId="0" fontId="31" fillId="0" borderId="125" xfId="0" applyNumberFormat="1" applyFont="1" applyBorder="1" applyAlignment="1" applyProtection="1">
      <alignment horizontal="left" vertical="center"/>
    </xf>
    <xf numFmtId="0" fontId="31" fillId="0" borderId="8" xfId="0" applyNumberFormat="1" applyFont="1" applyBorder="1" applyAlignment="1" applyProtection="1">
      <alignment horizontal="left" vertical="center"/>
    </xf>
    <xf numFmtId="0" fontId="31" fillId="0" borderId="41" xfId="0" applyNumberFormat="1" applyFont="1" applyBorder="1" applyAlignment="1" applyProtection="1">
      <alignment horizontal="left" vertical="center"/>
    </xf>
    <xf numFmtId="7" fontId="36" fillId="0" borderId="17" xfId="1" applyNumberFormat="1" applyFont="1" applyBorder="1" applyAlignment="1">
      <alignment horizontal="center" wrapText="1"/>
    </xf>
    <xf numFmtId="7" fontId="36" fillId="0" borderId="49" xfId="1" applyNumberFormat="1" applyFont="1" applyBorder="1" applyAlignment="1">
      <alignment horizontal="center" wrapText="1"/>
    </xf>
    <xf numFmtId="7" fontId="36" fillId="0" borderId="11" xfId="1" applyNumberFormat="1" applyFont="1" applyBorder="1" applyAlignment="1">
      <alignment horizontal="center" wrapText="1"/>
    </xf>
    <xf numFmtId="7" fontId="36" fillId="0" borderId="46" xfId="1" applyNumberFormat="1" applyFont="1" applyBorder="1" applyAlignment="1">
      <alignment horizontal="center" wrapText="1"/>
    </xf>
    <xf numFmtId="165" fontId="40" fillId="0" borderId="126" xfId="0" applyFont="1" applyBorder="1" applyAlignment="1">
      <alignment horizontal="left" vertical="center"/>
    </xf>
    <xf numFmtId="165" fontId="40" fillId="0" borderId="2" xfId="0" applyFont="1" applyBorder="1" applyAlignment="1">
      <alignment horizontal="left" vertical="center"/>
    </xf>
    <xf numFmtId="165" fontId="40" fillId="0" borderId="37" xfId="0" applyFont="1" applyBorder="1" applyAlignment="1">
      <alignment horizontal="left" vertical="center"/>
    </xf>
    <xf numFmtId="165" fontId="40" fillId="0" borderId="159" xfId="0" applyFont="1" applyBorder="1" applyAlignment="1">
      <alignment horizontal="left" vertical="center"/>
    </xf>
    <xf numFmtId="165" fontId="40" fillId="0" borderId="156" xfId="0" applyFont="1" applyBorder="1" applyAlignment="1">
      <alignment horizontal="left" vertical="center"/>
    </xf>
    <xf numFmtId="165" fontId="40" fillId="0" borderId="166" xfId="0" applyFont="1" applyBorder="1" applyAlignment="1">
      <alignment horizontal="left" vertical="center"/>
    </xf>
    <xf numFmtId="167" fontId="16" fillId="0" borderId="31" xfId="1" applyNumberFormat="1" applyFont="1" applyFill="1" applyBorder="1" applyAlignment="1" applyProtection="1">
      <alignment vertical="center"/>
    </xf>
    <xf numFmtId="1" fontId="17" fillId="0" borderId="34" xfId="0" applyNumberFormat="1" applyFont="1" applyFill="1" applyBorder="1" applyAlignment="1" applyProtection="1">
      <alignment horizontal="center" vertical="center"/>
    </xf>
    <xf numFmtId="44" fontId="16" fillId="0" borderId="31" xfId="1" applyFont="1" applyFill="1" applyBorder="1" applyAlignment="1" applyProtection="1">
      <alignment vertical="center"/>
    </xf>
    <xf numFmtId="165" fontId="47" fillId="0" borderId="0" xfId="0" applyFont="1" applyFill="1" applyBorder="1" applyAlignment="1" applyProtection="1">
      <alignment horizontal="center"/>
    </xf>
    <xf numFmtId="165" fontId="47" fillId="0" borderId="96" xfId="0" applyFont="1" applyFill="1" applyBorder="1" applyAlignment="1" applyProtection="1">
      <alignment horizontal="center"/>
    </xf>
    <xf numFmtId="165" fontId="48" fillId="0" borderId="0" xfId="0" applyFont="1" applyFill="1" applyBorder="1" applyAlignment="1" applyProtection="1">
      <alignment horizontal="center"/>
    </xf>
    <xf numFmtId="165" fontId="48" fillId="0" borderId="96" xfId="0" applyFont="1" applyFill="1" applyBorder="1" applyAlignment="1" applyProtection="1">
      <alignment horizontal="center"/>
    </xf>
    <xf numFmtId="164" fontId="6" fillId="0" borderId="105" xfId="0" applyNumberFormat="1" applyFont="1" applyFill="1" applyBorder="1" applyAlignment="1" applyProtection="1">
      <alignment vertical="center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13" Type="http://schemas.openxmlformats.org/officeDocument/2006/relationships/image" Target="../media/image11.png"/><Relationship Id="rId3" Type="http://schemas.openxmlformats.org/officeDocument/2006/relationships/image" Target="../media/image3.png"/><Relationship Id="rId7" Type="http://schemas.openxmlformats.org/officeDocument/2006/relationships/image" Target="../media/image5.jpeg"/><Relationship Id="rId12" Type="http://schemas.openxmlformats.org/officeDocument/2006/relationships/image" Target="../media/image10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microsoft.com/office/2007/relationships/hdphoto" Target="../media/hdphoto2.wdp"/><Relationship Id="rId11" Type="http://schemas.openxmlformats.org/officeDocument/2006/relationships/image" Target="../media/image9.png"/><Relationship Id="rId5" Type="http://schemas.openxmlformats.org/officeDocument/2006/relationships/image" Target="../media/image4.png"/><Relationship Id="rId10" Type="http://schemas.openxmlformats.org/officeDocument/2006/relationships/image" Target="../media/image8.png"/><Relationship Id="rId4" Type="http://schemas.microsoft.com/office/2007/relationships/hdphoto" Target="../media/hdphoto1.wdp"/><Relationship Id="rId9" Type="http://schemas.openxmlformats.org/officeDocument/2006/relationships/image" Target="../media/image7.png"/><Relationship Id="rId14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13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14.jpeg"/><Relationship Id="rId12" Type="http://schemas.openxmlformats.org/officeDocument/2006/relationships/image" Target="../media/image17.png"/><Relationship Id="rId2" Type="http://schemas.openxmlformats.org/officeDocument/2006/relationships/image" Target="../media/image1.jpeg"/><Relationship Id="rId16" Type="http://schemas.openxmlformats.org/officeDocument/2006/relationships/image" Target="../media/image12.png"/><Relationship Id="rId1" Type="http://schemas.openxmlformats.org/officeDocument/2006/relationships/image" Target="../media/image13.jpeg"/><Relationship Id="rId6" Type="http://schemas.microsoft.com/office/2007/relationships/hdphoto" Target="../media/hdphoto2.wdp"/><Relationship Id="rId11" Type="http://schemas.openxmlformats.org/officeDocument/2006/relationships/image" Target="../media/image16.png"/><Relationship Id="rId5" Type="http://schemas.openxmlformats.org/officeDocument/2006/relationships/image" Target="../media/image4.png"/><Relationship Id="rId15" Type="http://schemas.openxmlformats.org/officeDocument/2006/relationships/image" Target="../media/image11.png"/><Relationship Id="rId10" Type="http://schemas.openxmlformats.org/officeDocument/2006/relationships/image" Target="../media/image15.png"/><Relationship Id="rId4" Type="http://schemas.microsoft.com/office/2007/relationships/hdphoto" Target="../media/hdphoto1.wdp"/><Relationship Id="rId9" Type="http://schemas.openxmlformats.org/officeDocument/2006/relationships/image" Target="../media/image7.png"/><Relationship Id="rId14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7.png"/><Relationship Id="rId3" Type="http://schemas.openxmlformats.org/officeDocument/2006/relationships/image" Target="../media/image20.jpeg"/><Relationship Id="rId7" Type="http://schemas.openxmlformats.org/officeDocument/2006/relationships/image" Target="../media/image11.png"/><Relationship Id="rId12" Type="http://schemas.openxmlformats.org/officeDocument/2006/relationships/image" Target="../media/image26.png"/><Relationship Id="rId2" Type="http://schemas.openxmlformats.org/officeDocument/2006/relationships/image" Target="../media/image1.jpeg"/><Relationship Id="rId16" Type="http://schemas.openxmlformats.org/officeDocument/2006/relationships/image" Target="../media/image12.png"/><Relationship Id="rId1" Type="http://schemas.openxmlformats.org/officeDocument/2006/relationships/image" Target="../media/image13.jpeg"/><Relationship Id="rId6" Type="http://schemas.openxmlformats.org/officeDocument/2006/relationships/image" Target="../media/image21.jpeg"/><Relationship Id="rId11" Type="http://schemas.openxmlformats.org/officeDocument/2006/relationships/image" Target="../media/image25.png"/><Relationship Id="rId5" Type="http://schemas.openxmlformats.org/officeDocument/2006/relationships/image" Target="../media/image7.png"/><Relationship Id="rId15" Type="http://schemas.openxmlformats.org/officeDocument/2006/relationships/image" Target="../media/image29.jpeg"/><Relationship Id="rId10" Type="http://schemas.openxmlformats.org/officeDocument/2006/relationships/image" Target="../media/image24.png"/><Relationship Id="rId4" Type="http://schemas.openxmlformats.org/officeDocument/2006/relationships/image" Target="../media/image6.jpeg"/><Relationship Id="rId9" Type="http://schemas.openxmlformats.org/officeDocument/2006/relationships/image" Target="../media/image23.png"/><Relationship Id="rId14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image" Target="../media/image11.png"/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12" Type="http://schemas.openxmlformats.org/officeDocument/2006/relationships/image" Target="../media/image37.jpe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11" Type="http://schemas.openxmlformats.org/officeDocument/2006/relationships/image" Target="../media/image7.png"/><Relationship Id="rId5" Type="http://schemas.openxmlformats.org/officeDocument/2006/relationships/image" Target="../media/image34.png"/><Relationship Id="rId15" Type="http://schemas.openxmlformats.org/officeDocument/2006/relationships/image" Target="../media/image12.png"/><Relationship Id="rId10" Type="http://schemas.openxmlformats.org/officeDocument/2006/relationships/image" Target="../media/image6.jpeg"/><Relationship Id="rId4" Type="http://schemas.openxmlformats.org/officeDocument/2006/relationships/image" Target="../media/image33.png"/><Relationship Id="rId9" Type="http://schemas.openxmlformats.org/officeDocument/2006/relationships/image" Target="../media/image20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28575</xdr:rowOff>
    </xdr:from>
    <xdr:to>
      <xdr:col>13</xdr:col>
      <xdr:colOff>0</xdr:colOff>
      <xdr:row>7</xdr:row>
      <xdr:rowOff>28575</xdr:rowOff>
    </xdr:to>
    <xdr:sp macro="" textlink="">
      <xdr:nvSpPr>
        <xdr:cNvPr id="2" name="Rectangle 2">
          <a:extLst>
            <a:ext uri="{FF2B5EF4-FFF2-40B4-BE49-F238E27FC236}">
              <a16:creationId xmlns:a16="http://schemas.microsoft.com/office/drawing/2014/main" id="{C885A385-A472-42DE-B286-4BDD8E9C2B32}"/>
            </a:ext>
          </a:extLst>
        </xdr:cNvPr>
        <xdr:cNvSpPr>
          <a:spLocks noChangeArrowheads="1"/>
        </xdr:cNvSpPr>
      </xdr:nvSpPr>
      <xdr:spPr bwMode="auto">
        <a:xfrm>
          <a:off x="342900" y="228600"/>
          <a:ext cx="7639050" cy="1114425"/>
        </a:xfrm>
        <a:prstGeom prst="rect">
          <a:avLst/>
        </a:prstGeom>
        <a:gradFill rotWithShape="1">
          <a:gsLst>
            <a:gs pos="0">
              <a:srgbClr val="FFFFFF"/>
            </a:gs>
            <a:gs pos="100000">
              <a:srgbClr xmlns:mc="http://schemas.openxmlformats.org/markup-compatibility/2006" xmlns:a14="http://schemas.microsoft.com/office/drawing/2010/main" val="000080" mc:Ignorable="a14" a14:legacySpreadsheetColorIndex="18"/>
            </a:gs>
          </a:gsLst>
          <a:lin ang="0" scaled="1"/>
        </a:gradFill>
        <a:ln w="38100" cmpd="dbl">
          <a:solidFill>
            <a:schemeClr val="accent1">
              <a:lumMod val="75000"/>
            </a:schemeClr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487681</xdr:colOff>
      <xdr:row>1</xdr:row>
      <xdr:rowOff>38100</xdr:rowOff>
    </xdr:from>
    <xdr:to>
      <xdr:col>8</xdr:col>
      <xdr:colOff>485564</xdr:colOff>
      <xdr:row>7</xdr:row>
      <xdr:rowOff>38102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AB86864-F9BD-454C-A123-370A9C4B983B}"/>
            </a:ext>
          </a:extLst>
        </xdr:cNvPr>
        <xdr:cNvSpPr txBox="1">
          <a:spLocks noChangeArrowheads="1"/>
        </xdr:cNvSpPr>
      </xdr:nvSpPr>
      <xdr:spPr bwMode="auto">
        <a:xfrm>
          <a:off x="2116456" y="238125"/>
          <a:ext cx="3484033" cy="1114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64008" tIns="64008" rIns="0" bIns="0" anchor="t"/>
        <a:lstStyle/>
        <a:p>
          <a:pPr algn="ctr" rtl="0">
            <a:defRPr sz="1000"/>
          </a:pPr>
          <a:r>
            <a:rPr lang="en-CA" sz="2800" b="1" i="0" u="none" strike="noStrike" baseline="0">
              <a:solidFill>
                <a:srgbClr val="000000"/>
              </a:solidFill>
              <a:latin typeface="Vijaya" panose="02020604020202020204" pitchFamily="18" charset="0"/>
              <a:cs typeface="Vijaya" panose="02020604020202020204" pitchFamily="18" charset="0"/>
            </a:rPr>
            <a:t>AURORA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Fixture Package 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100 Series Towns 2018 </a:t>
          </a:r>
          <a:endParaRPr lang="en-CA" sz="36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78105</xdr:colOff>
      <xdr:row>1</xdr:row>
      <xdr:rowOff>135255</xdr:rowOff>
    </xdr:from>
    <xdr:to>
      <xdr:col>3</xdr:col>
      <xdr:colOff>533401</xdr:colOff>
      <xdr:row>6</xdr:row>
      <xdr:rowOff>87631</xdr:rowOff>
    </xdr:to>
    <xdr:pic>
      <xdr:nvPicPr>
        <xdr:cNvPr id="4" name="Picture 68" descr="S&amp;S logo_small">
          <a:extLst>
            <a:ext uri="{FF2B5EF4-FFF2-40B4-BE49-F238E27FC236}">
              <a16:creationId xmlns:a16="http://schemas.microsoft.com/office/drawing/2014/main" id="{21A86B2C-E0E7-42F2-B326-B23634BEC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" y="335280"/>
          <a:ext cx="1769746" cy="876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167005</xdr:colOff>
      <xdr:row>2</xdr:row>
      <xdr:rowOff>95251</xdr:rowOff>
    </xdr:from>
    <xdr:to>
      <xdr:col>12</xdr:col>
      <xdr:colOff>384810</xdr:colOff>
      <xdr:row>5</xdr:row>
      <xdr:rowOff>57151</xdr:rowOff>
    </xdr:to>
    <xdr:pic>
      <xdr:nvPicPr>
        <xdr:cNvPr id="5" name="Picture 69">
          <a:extLst>
            <a:ext uri="{FF2B5EF4-FFF2-40B4-BE49-F238E27FC236}">
              <a16:creationId xmlns:a16="http://schemas.microsoft.com/office/drawing/2014/main" id="{71BD60D6-7C37-4A9B-AFCE-9966DB59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6280" y="485776"/>
          <a:ext cx="215138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113998</xdr:colOff>
      <xdr:row>41</xdr:row>
      <xdr:rowOff>14515</xdr:rowOff>
    </xdr:from>
    <xdr:to>
      <xdr:col>7</xdr:col>
      <xdr:colOff>47867</xdr:colOff>
      <xdr:row>47</xdr:row>
      <xdr:rowOff>17690</xdr:rowOff>
    </xdr:to>
    <xdr:pic>
      <xdr:nvPicPr>
        <xdr:cNvPr id="6" name="Picture 87">
          <a:extLst>
            <a:ext uri="{FF2B5EF4-FFF2-40B4-BE49-F238E27FC236}">
              <a16:creationId xmlns:a16="http://schemas.microsoft.com/office/drawing/2014/main" id="{F1736472-FE32-4A54-8CFA-5F71384E8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548" y="8796565"/>
          <a:ext cx="3429544" cy="114617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41</xdr:row>
      <xdr:rowOff>42334</xdr:rowOff>
    </xdr:from>
    <xdr:to>
      <xdr:col>10</xdr:col>
      <xdr:colOff>661881</xdr:colOff>
      <xdr:row>47</xdr:row>
      <xdr:rowOff>27518</xdr:rowOff>
    </xdr:to>
    <xdr:pic>
      <xdr:nvPicPr>
        <xdr:cNvPr id="7" name="Picture 88">
          <a:extLst>
            <a:ext uri="{FF2B5EF4-FFF2-40B4-BE49-F238E27FC236}">
              <a16:creationId xmlns:a16="http://schemas.microsoft.com/office/drawing/2014/main" id="{D7801DE6-3400-459F-ABE6-24EB9A838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contrast="-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8824384"/>
          <a:ext cx="1928706" cy="112818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620077</xdr:colOff>
      <xdr:row>53</xdr:row>
      <xdr:rowOff>70063</xdr:rowOff>
    </xdr:from>
    <xdr:to>
      <xdr:col>11</xdr:col>
      <xdr:colOff>29514</xdr:colOff>
      <xdr:row>59</xdr:row>
      <xdr:rowOff>109220</xdr:rowOff>
    </xdr:to>
    <xdr:pic>
      <xdr:nvPicPr>
        <xdr:cNvPr id="8" name="Picture 19" descr="A121-1.jpg">
          <a:extLst>
            <a:ext uri="{FF2B5EF4-FFF2-40B4-BE49-F238E27FC236}">
              <a16:creationId xmlns:a16="http://schemas.microsoft.com/office/drawing/2014/main" id="{8A38DA19-8B2D-47A4-924B-00C4D789F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9352" y="11442913"/>
          <a:ext cx="923912" cy="118215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455023</xdr:colOff>
      <xdr:row>52</xdr:row>
      <xdr:rowOff>16935</xdr:rowOff>
    </xdr:from>
    <xdr:to>
      <xdr:col>8</xdr:col>
      <xdr:colOff>297772</xdr:colOff>
      <xdr:row>60</xdr:row>
      <xdr:rowOff>49994</xdr:rowOff>
    </xdr:to>
    <xdr:pic>
      <xdr:nvPicPr>
        <xdr:cNvPr id="9" name="Picture 9" descr="A40455-6.jpg">
          <a:extLst>
            <a:ext uri="{FF2B5EF4-FFF2-40B4-BE49-F238E27FC236}">
              <a16:creationId xmlns:a16="http://schemas.microsoft.com/office/drawing/2014/main" id="{9B46DD01-AF59-4401-8BCF-2719E59E1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7848" y="11123085"/>
          <a:ext cx="1252449" cy="163325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471822</xdr:colOff>
      <xdr:row>53</xdr:row>
      <xdr:rowOff>174251</xdr:rowOff>
    </xdr:from>
    <xdr:to>
      <xdr:col>4</xdr:col>
      <xdr:colOff>289076</xdr:colOff>
      <xdr:row>58</xdr:row>
      <xdr:rowOff>118778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209A9E9-19E4-4378-A902-965C088CD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3372" y="11547101"/>
          <a:ext cx="1131704" cy="897027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1</xdr:row>
      <xdr:rowOff>28575</xdr:rowOff>
    </xdr:from>
    <xdr:to>
      <xdr:col>13</xdr:col>
      <xdr:colOff>0</xdr:colOff>
      <xdr:row>7</xdr:row>
      <xdr:rowOff>28575</xdr:rowOff>
    </xdr:to>
    <xdr:sp macro="" textlink="">
      <xdr:nvSpPr>
        <xdr:cNvPr id="11" name="Rectangle 2">
          <a:extLst>
            <a:ext uri="{FF2B5EF4-FFF2-40B4-BE49-F238E27FC236}">
              <a16:creationId xmlns:a16="http://schemas.microsoft.com/office/drawing/2014/main" id="{D76AF656-B0C1-4398-9283-2D8468881922}"/>
            </a:ext>
          </a:extLst>
        </xdr:cNvPr>
        <xdr:cNvSpPr>
          <a:spLocks noChangeArrowheads="1"/>
        </xdr:cNvSpPr>
      </xdr:nvSpPr>
      <xdr:spPr bwMode="auto">
        <a:xfrm>
          <a:off x="342900" y="228600"/>
          <a:ext cx="7639050" cy="1114425"/>
        </a:xfrm>
        <a:prstGeom prst="rect">
          <a:avLst/>
        </a:prstGeom>
        <a:gradFill rotWithShape="1">
          <a:gsLst>
            <a:gs pos="0">
              <a:srgbClr val="FFFFFF"/>
            </a:gs>
            <a:gs pos="100000">
              <a:srgbClr xmlns:mc="http://schemas.openxmlformats.org/markup-compatibility/2006" xmlns:a14="http://schemas.microsoft.com/office/drawing/2010/main" val="000080" mc:Ignorable="a14" a14:legacySpreadsheetColorIndex="18"/>
            </a:gs>
          </a:gsLst>
          <a:lin ang="0" scaled="1"/>
        </a:gradFill>
        <a:ln w="38100" cmpd="dbl">
          <a:solidFill>
            <a:schemeClr val="accent1">
              <a:lumMod val="75000"/>
            </a:schemeClr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487681</xdr:colOff>
      <xdr:row>1</xdr:row>
      <xdr:rowOff>38100</xdr:rowOff>
    </xdr:from>
    <xdr:to>
      <xdr:col>8</xdr:col>
      <xdr:colOff>485564</xdr:colOff>
      <xdr:row>7</xdr:row>
      <xdr:rowOff>30482</xdr:rowOff>
    </xdr:to>
    <xdr:sp macro="" textlink="">
      <xdr:nvSpPr>
        <xdr:cNvPr id="12" name="Text Box 4">
          <a:extLst>
            <a:ext uri="{FF2B5EF4-FFF2-40B4-BE49-F238E27FC236}">
              <a16:creationId xmlns:a16="http://schemas.microsoft.com/office/drawing/2014/main" id="{5CB5DE4F-5D2D-4FA3-97A4-C2222F5D9905}"/>
            </a:ext>
          </a:extLst>
        </xdr:cNvPr>
        <xdr:cNvSpPr txBox="1">
          <a:spLocks noChangeArrowheads="1"/>
        </xdr:cNvSpPr>
      </xdr:nvSpPr>
      <xdr:spPr bwMode="auto">
        <a:xfrm>
          <a:off x="2116456" y="238125"/>
          <a:ext cx="3484033" cy="1106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64008" tIns="64008" rIns="0" bIns="0" anchor="t"/>
        <a:lstStyle/>
        <a:p>
          <a:pPr algn="ctr" rtl="0">
            <a:defRPr sz="1000"/>
          </a:pPr>
          <a:r>
            <a:rPr lang="en-CA" sz="2800" b="1" i="0" u="none" strike="noStrike" baseline="0">
              <a:solidFill>
                <a:srgbClr val="000000"/>
              </a:solidFill>
              <a:latin typeface="Vijaya" panose="02020604020202020204" pitchFamily="18" charset="0"/>
              <a:cs typeface="Vijaya" panose="02020604020202020204" pitchFamily="18" charset="0"/>
            </a:rPr>
            <a:t>Standard - ROMA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Fixture Package 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100 Series Towns 2018 </a:t>
          </a:r>
          <a:endParaRPr lang="en-CA" sz="36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78105</xdr:colOff>
      <xdr:row>1</xdr:row>
      <xdr:rowOff>135255</xdr:rowOff>
    </xdr:from>
    <xdr:to>
      <xdr:col>3</xdr:col>
      <xdr:colOff>533401</xdr:colOff>
      <xdr:row>6</xdr:row>
      <xdr:rowOff>80011</xdr:rowOff>
    </xdr:to>
    <xdr:pic>
      <xdr:nvPicPr>
        <xdr:cNvPr id="13" name="Picture 68" descr="S&amp;S logo_small">
          <a:extLst>
            <a:ext uri="{FF2B5EF4-FFF2-40B4-BE49-F238E27FC236}">
              <a16:creationId xmlns:a16="http://schemas.microsoft.com/office/drawing/2014/main" id="{1E013C3F-A36C-4BF0-BB21-96B568B2D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" y="335280"/>
          <a:ext cx="1769746" cy="868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81640</xdr:colOff>
      <xdr:row>30</xdr:row>
      <xdr:rowOff>83004</xdr:rowOff>
    </xdr:from>
    <xdr:to>
      <xdr:col>5</xdr:col>
      <xdr:colOff>431888</xdr:colOff>
      <xdr:row>35</xdr:row>
      <xdr:rowOff>71014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8C6C7D9-1BE9-41B3-ABB5-793168E2C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10415" y="6540954"/>
          <a:ext cx="1664698" cy="940510"/>
        </a:xfrm>
        <a:prstGeom prst="rect">
          <a:avLst/>
        </a:prstGeom>
      </xdr:spPr>
    </xdr:pic>
    <xdr:clientData/>
  </xdr:twoCellAnchor>
  <xdr:twoCellAnchor editAs="oneCell">
    <xdr:from>
      <xdr:col>2</xdr:col>
      <xdr:colOff>487954</xdr:colOff>
      <xdr:row>10</xdr:row>
      <xdr:rowOff>11612</xdr:rowOff>
    </xdr:from>
    <xdr:to>
      <xdr:col>6</xdr:col>
      <xdr:colOff>43543</xdr:colOff>
      <xdr:row>24</xdr:row>
      <xdr:rowOff>107608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773338B-2F0F-4BF4-A61E-880EE11F9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59504" y="2049962"/>
          <a:ext cx="2289264" cy="2991596"/>
        </a:xfrm>
        <a:prstGeom prst="rect">
          <a:avLst/>
        </a:prstGeom>
      </xdr:spPr>
    </xdr:pic>
    <xdr:clientData/>
  </xdr:twoCellAnchor>
  <xdr:twoCellAnchor editAs="oneCell">
    <xdr:from>
      <xdr:col>8</xdr:col>
      <xdr:colOff>228281</xdr:colOff>
      <xdr:row>13</xdr:row>
      <xdr:rowOff>173038</xdr:rowOff>
    </xdr:from>
    <xdr:to>
      <xdr:col>10</xdr:col>
      <xdr:colOff>478970</xdr:colOff>
      <xdr:row>21</xdr:row>
      <xdr:rowOff>74024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A19AE22-0DCF-4887-8175-A709EA1FD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38406" y="2859088"/>
          <a:ext cx="1822314" cy="1501186"/>
        </a:xfrm>
        <a:prstGeom prst="rect">
          <a:avLst/>
        </a:prstGeom>
      </xdr:spPr>
    </xdr:pic>
    <xdr:clientData/>
  </xdr:twoCellAnchor>
  <xdr:twoCellAnchor editAs="oneCell">
    <xdr:from>
      <xdr:col>8</xdr:col>
      <xdr:colOff>418010</xdr:colOff>
      <xdr:row>31</xdr:row>
      <xdr:rowOff>33627</xdr:rowOff>
    </xdr:from>
    <xdr:to>
      <xdr:col>10</xdr:col>
      <xdr:colOff>275407</xdr:colOff>
      <xdr:row>35</xdr:row>
      <xdr:rowOff>96051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B5255F0-AAC2-4363-B452-464108033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228135" y="6682077"/>
          <a:ext cx="1429022" cy="824424"/>
        </a:xfrm>
        <a:prstGeom prst="rect">
          <a:avLst/>
        </a:prstGeom>
      </xdr:spPr>
    </xdr:pic>
    <xdr:clientData/>
  </xdr:twoCellAnchor>
  <xdr:twoCellAnchor>
    <xdr:from>
      <xdr:col>14</xdr:col>
      <xdr:colOff>28575</xdr:colOff>
      <xdr:row>1</xdr:row>
      <xdr:rowOff>28575</xdr:rowOff>
    </xdr:from>
    <xdr:to>
      <xdr:col>26</xdr:col>
      <xdr:colOff>0</xdr:colOff>
      <xdr:row>7</xdr:row>
      <xdr:rowOff>28575</xdr:rowOff>
    </xdr:to>
    <xdr:sp macro="" textlink="">
      <xdr:nvSpPr>
        <xdr:cNvPr id="18" name="Rectangle 2">
          <a:extLst>
            <a:ext uri="{FF2B5EF4-FFF2-40B4-BE49-F238E27FC236}">
              <a16:creationId xmlns:a16="http://schemas.microsoft.com/office/drawing/2014/main" id="{3EFB4439-B03D-4DAC-892D-BE43F4FF4A03}"/>
            </a:ext>
          </a:extLst>
        </xdr:cNvPr>
        <xdr:cNvSpPr>
          <a:spLocks noChangeArrowheads="1"/>
        </xdr:cNvSpPr>
      </xdr:nvSpPr>
      <xdr:spPr bwMode="auto">
        <a:xfrm>
          <a:off x="8324850" y="228600"/>
          <a:ext cx="7639050" cy="1114425"/>
        </a:xfrm>
        <a:prstGeom prst="rect">
          <a:avLst/>
        </a:prstGeom>
        <a:gradFill rotWithShape="1">
          <a:gsLst>
            <a:gs pos="0">
              <a:srgbClr val="FFFFFF"/>
            </a:gs>
            <a:gs pos="100000">
              <a:srgbClr xmlns:mc="http://schemas.openxmlformats.org/markup-compatibility/2006" xmlns:a14="http://schemas.microsoft.com/office/drawing/2010/main" val="000080" mc:Ignorable="a14" a14:legacySpreadsheetColorIndex="18"/>
            </a:gs>
          </a:gsLst>
          <a:lin ang="0" scaled="1"/>
        </a:gradFill>
        <a:ln w="38100" cmpd="dbl">
          <a:solidFill>
            <a:schemeClr val="accent1">
              <a:lumMod val="75000"/>
            </a:schemeClr>
          </a:solidFill>
          <a:miter lim="800000"/>
          <a:headEnd/>
          <a:tailEnd/>
        </a:ln>
      </xdr:spPr>
    </xdr:sp>
    <xdr:clientData/>
  </xdr:twoCellAnchor>
  <xdr:oneCellAnchor>
    <xdr:from>
      <xdr:col>16</xdr:col>
      <xdr:colOff>487681</xdr:colOff>
      <xdr:row>1</xdr:row>
      <xdr:rowOff>38100</xdr:rowOff>
    </xdr:from>
    <xdr:ext cx="3535739" cy="1121230"/>
    <xdr:sp macro="" textlink="">
      <xdr:nvSpPr>
        <xdr:cNvPr id="19" name="Text Box 4">
          <a:extLst>
            <a:ext uri="{FF2B5EF4-FFF2-40B4-BE49-F238E27FC236}">
              <a16:creationId xmlns:a16="http://schemas.microsoft.com/office/drawing/2014/main" id="{B1B5B846-E0F2-44E6-8C93-BFA10A157556}"/>
            </a:ext>
          </a:extLst>
        </xdr:cNvPr>
        <xdr:cNvSpPr txBox="1">
          <a:spLocks noChangeArrowheads="1"/>
        </xdr:cNvSpPr>
      </xdr:nvSpPr>
      <xdr:spPr bwMode="auto">
        <a:xfrm>
          <a:off x="10098406" y="238125"/>
          <a:ext cx="3535739" cy="1121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64008" tIns="64008" rIns="0" bIns="0" anchor="t"/>
        <a:lstStyle/>
        <a:p>
          <a:pPr algn="ctr" rtl="0">
            <a:defRPr sz="1000"/>
          </a:pPr>
          <a:r>
            <a:rPr lang="en-CA" sz="2800" b="1" i="0" u="none" strike="noStrike" baseline="0">
              <a:solidFill>
                <a:srgbClr val="000000"/>
              </a:solidFill>
              <a:latin typeface="Vijaya" panose="02020604020202020204" pitchFamily="18" charset="0"/>
              <a:cs typeface="Vijaya" panose="02020604020202020204" pitchFamily="18" charset="0"/>
            </a:rPr>
            <a:t>AURORA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Fixture Package 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100 Series Towns 2018 </a:t>
          </a:r>
          <a:endParaRPr lang="en-CA" sz="36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14</xdr:col>
      <xdr:colOff>78105</xdr:colOff>
      <xdr:row>1</xdr:row>
      <xdr:rowOff>135255</xdr:rowOff>
    </xdr:from>
    <xdr:ext cx="1805125" cy="888547"/>
    <xdr:pic>
      <xdr:nvPicPr>
        <xdr:cNvPr id="20" name="Picture 68" descr="S&amp;S logo_small">
          <a:extLst>
            <a:ext uri="{FF2B5EF4-FFF2-40B4-BE49-F238E27FC236}">
              <a16:creationId xmlns:a16="http://schemas.microsoft.com/office/drawing/2014/main" id="{165181E2-CD2A-436F-B662-42B30D172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4380" y="335280"/>
          <a:ext cx="1805125" cy="888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22</xdr:col>
      <xdr:colOff>167005</xdr:colOff>
      <xdr:row>2</xdr:row>
      <xdr:rowOff>95251</xdr:rowOff>
    </xdr:from>
    <xdr:to>
      <xdr:col>25</xdr:col>
      <xdr:colOff>384810</xdr:colOff>
      <xdr:row>5</xdr:row>
      <xdr:rowOff>57151</xdr:rowOff>
    </xdr:to>
    <xdr:pic>
      <xdr:nvPicPr>
        <xdr:cNvPr id="21" name="Picture 69">
          <a:extLst>
            <a:ext uri="{FF2B5EF4-FFF2-40B4-BE49-F238E27FC236}">
              <a16:creationId xmlns:a16="http://schemas.microsoft.com/office/drawing/2014/main" id="{807C668A-3C23-4402-B538-47CE713EB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8230" y="485776"/>
          <a:ext cx="215138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14</xdr:col>
      <xdr:colOff>505883</xdr:colOff>
      <xdr:row>41</xdr:row>
      <xdr:rowOff>25400</xdr:rowOff>
    </xdr:from>
    <xdr:ext cx="3482612" cy="1113518"/>
    <xdr:pic>
      <xdr:nvPicPr>
        <xdr:cNvPr id="22" name="Picture 87">
          <a:extLst>
            <a:ext uri="{FF2B5EF4-FFF2-40B4-BE49-F238E27FC236}">
              <a16:creationId xmlns:a16="http://schemas.microsoft.com/office/drawing/2014/main" id="{F4E7EAAB-C133-4630-926B-FFE18F179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2158" y="8807450"/>
          <a:ext cx="3482612" cy="111351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21</xdr:col>
      <xdr:colOff>304800</xdr:colOff>
      <xdr:row>41</xdr:row>
      <xdr:rowOff>42334</xdr:rowOff>
    </xdr:from>
    <xdr:ext cx="1979053" cy="1095527"/>
    <xdr:pic>
      <xdr:nvPicPr>
        <xdr:cNvPr id="23" name="Picture 88">
          <a:extLst>
            <a:ext uri="{FF2B5EF4-FFF2-40B4-BE49-F238E27FC236}">
              <a16:creationId xmlns:a16="http://schemas.microsoft.com/office/drawing/2014/main" id="{B847B626-D160-474D-BFB6-7EA57C336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contrast="-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875" y="8824384"/>
          <a:ext cx="1979053" cy="109552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22</xdr:col>
      <xdr:colOff>405629</xdr:colOff>
      <xdr:row>52</xdr:row>
      <xdr:rowOff>178919</xdr:rowOff>
    </xdr:from>
    <xdr:ext cx="944323" cy="1149500"/>
    <xdr:pic>
      <xdr:nvPicPr>
        <xdr:cNvPr id="24" name="Picture 19" descr="A121-1.jpg">
          <a:extLst>
            <a:ext uri="{FF2B5EF4-FFF2-40B4-BE49-F238E27FC236}">
              <a16:creationId xmlns:a16="http://schemas.microsoft.com/office/drawing/2014/main" id="{33B6D4A5-B857-468A-A206-D05961B47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6854" y="11285069"/>
          <a:ext cx="944323" cy="11495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367936</xdr:colOff>
      <xdr:row>51</xdr:row>
      <xdr:rowOff>125791</xdr:rowOff>
    </xdr:from>
    <xdr:ext cx="1268777" cy="1578831"/>
    <xdr:pic>
      <xdr:nvPicPr>
        <xdr:cNvPr id="25" name="Picture 9" descr="A40455-6.jpg">
          <a:extLst>
            <a:ext uri="{FF2B5EF4-FFF2-40B4-BE49-F238E27FC236}">
              <a16:creationId xmlns:a16="http://schemas.microsoft.com/office/drawing/2014/main" id="{A3EEC680-87F2-468D-A6C3-7B85CAA85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2711" y="10965241"/>
          <a:ext cx="1268777" cy="157883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22</xdr:col>
      <xdr:colOff>460936</xdr:colOff>
      <xdr:row>29</xdr:row>
      <xdr:rowOff>21851</xdr:rowOff>
    </xdr:from>
    <xdr:ext cx="1167083" cy="869813"/>
    <xdr:pic>
      <xdr:nvPicPr>
        <xdr:cNvPr id="26" name="Picture 25">
          <a:extLst>
            <a:ext uri="{FF2B5EF4-FFF2-40B4-BE49-F238E27FC236}">
              <a16:creationId xmlns:a16="http://schemas.microsoft.com/office/drawing/2014/main" id="{C88B15DA-D2AF-443D-84E8-780FE8591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072161" y="6213101"/>
          <a:ext cx="1167083" cy="869813"/>
        </a:xfrm>
        <a:prstGeom prst="rect">
          <a:avLst/>
        </a:prstGeom>
      </xdr:spPr>
    </xdr:pic>
    <xdr:clientData/>
  </xdr:oneCellAnchor>
  <xdr:twoCellAnchor>
    <xdr:from>
      <xdr:col>14</xdr:col>
      <xdr:colOff>28575</xdr:colOff>
      <xdr:row>1</xdr:row>
      <xdr:rowOff>28575</xdr:rowOff>
    </xdr:from>
    <xdr:to>
      <xdr:col>26</xdr:col>
      <xdr:colOff>0</xdr:colOff>
      <xdr:row>7</xdr:row>
      <xdr:rowOff>28575</xdr:rowOff>
    </xdr:to>
    <xdr:sp macro="" textlink="">
      <xdr:nvSpPr>
        <xdr:cNvPr id="27" name="Rectangle 2">
          <a:extLst>
            <a:ext uri="{FF2B5EF4-FFF2-40B4-BE49-F238E27FC236}">
              <a16:creationId xmlns:a16="http://schemas.microsoft.com/office/drawing/2014/main" id="{11F5E27A-D862-40C8-8709-E5824303FC1A}"/>
            </a:ext>
          </a:extLst>
        </xdr:cNvPr>
        <xdr:cNvSpPr>
          <a:spLocks noChangeArrowheads="1"/>
        </xdr:cNvSpPr>
      </xdr:nvSpPr>
      <xdr:spPr bwMode="auto">
        <a:xfrm>
          <a:off x="8324850" y="228600"/>
          <a:ext cx="7639050" cy="1114425"/>
        </a:xfrm>
        <a:prstGeom prst="rect">
          <a:avLst/>
        </a:prstGeom>
        <a:gradFill rotWithShape="1">
          <a:gsLst>
            <a:gs pos="0">
              <a:srgbClr val="FFFFFF"/>
            </a:gs>
            <a:gs pos="100000">
              <a:srgbClr xmlns:mc="http://schemas.openxmlformats.org/markup-compatibility/2006" xmlns:a14="http://schemas.microsoft.com/office/drawing/2010/main" val="000080" mc:Ignorable="a14" a14:legacySpreadsheetColorIndex="18"/>
            </a:gs>
          </a:gsLst>
          <a:lin ang="0" scaled="1"/>
        </a:gradFill>
        <a:ln w="38100" cmpd="dbl">
          <a:solidFill>
            <a:schemeClr val="accent1">
              <a:lumMod val="75000"/>
            </a:schemeClr>
          </a:solidFill>
          <a:miter lim="800000"/>
          <a:headEnd/>
          <a:tailEnd/>
        </a:ln>
      </xdr:spPr>
    </xdr:sp>
    <xdr:clientData/>
  </xdr:twoCellAnchor>
  <xdr:oneCellAnchor>
    <xdr:from>
      <xdr:col>16</xdr:col>
      <xdr:colOff>487681</xdr:colOff>
      <xdr:row>1</xdr:row>
      <xdr:rowOff>38100</xdr:rowOff>
    </xdr:from>
    <xdr:ext cx="3535739" cy="1113610"/>
    <xdr:sp macro="" textlink="">
      <xdr:nvSpPr>
        <xdr:cNvPr id="28" name="Text Box 4">
          <a:extLst>
            <a:ext uri="{FF2B5EF4-FFF2-40B4-BE49-F238E27FC236}">
              <a16:creationId xmlns:a16="http://schemas.microsoft.com/office/drawing/2014/main" id="{03C8E9E1-BE59-47E7-B624-723387ABB5D1}"/>
            </a:ext>
          </a:extLst>
        </xdr:cNvPr>
        <xdr:cNvSpPr txBox="1">
          <a:spLocks noChangeArrowheads="1"/>
        </xdr:cNvSpPr>
      </xdr:nvSpPr>
      <xdr:spPr bwMode="auto">
        <a:xfrm>
          <a:off x="10098406" y="238125"/>
          <a:ext cx="3535739" cy="1113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64008" tIns="64008" rIns="0" bIns="0" anchor="t"/>
        <a:lstStyle/>
        <a:p>
          <a:pPr algn="ctr" rtl="0">
            <a:defRPr sz="1000"/>
          </a:pPr>
          <a:r>
            <a:rPr lang="en-CA" sz="2800" b="1" i="0" u="none" strike="noStrike" baseline="0">
              <a:solidFill>
                <a:srgbClr val="000000"/>
              </a:solidFill>
              <a:latin typeface="Vijaya" panose="02020604020202020204" pitchFamily="18" charset="0"/>
              <a:cs typeface="Vijaya" panose="02020604020202020204" pitchFamily="18" charset="0"/>
            </a:rPr>
            <a:t>Standard - ROMA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Fixture Package 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800 Series Singles 2018 </a:t>
          </a:r>
          <a:endParaRPr lang="en-CA" sz="36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14</xdr:col>
      <xdr:colOff>78105</xdr:colOff>
      <xdr:row>1</xdr:row>
      <xdr:rowOff>135255</xdr:rowOff>
    </xdr:from>
    <xdr:ext cx="1805125" cy="880927"/>
    <xdr:pic>
      <xdr:nvPicPr>
        <xdr:cNvPr id="29" name="Picture 68" descr="S&amp;S logo_small">
          <a:extLst>
            <a:ext uri="{FF2B5EF4-FFF2-40B4-BE49-F238E27FC236}">
              <a16:creationId xmlns:a16="http://schemas.microsoft.com/office/drawing/2014/main" id="{C02CE050-E14A-4552-A026-CE7616DF8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4380" y="335280"/>
          <a:ext cx="1805125" cy="880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81640</xdr:colOff>
      <xdr:row>30</xdr:row>
      <xdr:rowOff>83004</xdr:rowOff>
    </xdr:from>
    <xdr:ext cx="1700076" cy="913295"/>
    <xdr:pic>
      <xdr:nvPicPr>
        <xdr:cNvPr id="30" name="Picture 29">
          <a:extLst>
            <a:ext uri="{FF2B5EF4-FFF2-40B4-BE49-F238E27FC236}">
              <a16:creationId xmlns:a16="http://schemas.microsoft.com/office/drawing/2014/main" id="{064AA637-54C4-4B04-8C1E-4B1538357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035140" y="6540954"/>
          <a:ext cx="1700076" cy="913295"/>
        </a:xfrm>
        <a:prstGeom prst="rect">
          <a:avLst/>
        </a:prstGeom>
      </xdr:spPr>
    </xdr:pic>
    <xdr:clientData/>
  </xdr:oneCellAnchor>
  <xdr:oneCellAnchor>
    <xdr:from>
      <xdr:col>14</xdr:col>
      <xdr:colOff>466183</xdr:colOff>
      <xdr:row>9</xdr:row>
      <xdr:rowOff>240211</xdr:rowOff>
    </xdr:from>
    <xdr:ext cx="2342332" cy="2882739"/>
    <xdr:pic>
      <xdr:nvPicPr>
        <xdr:cNvPr id="31" name="Picture 30">
          <a:extLst>
            <a:ext uri="{FF2B5EF4-FFF2-40B4-BE49-F238E27FC236}">
              <a16:creationId xmlns:a16="http://schemas.microsoft.com/office/drawing/2014/main" id="{7F3491BC-A832-4A57-A934-59A680704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762458" y="2011861"/>
          <a:ext cx="2342332" cy="2882739"/>
        </a:xfrm>
        <a:prstGeom prst="rect">
          <a:avLst/>
        </a:prstGeom>
      </xdr:spPr>
    </xdr:pic>
    <xdr:clientData/>
  </xdr:oneCellAnchor>
  <xdr:oneCellAnchor>
    <xdr:from>
      <xdr:col>18</xdr:col>
      <xdr:colOff>576624</xdr:colOff>
      <xdr:row>27</xdr:row>
      <xdr:rowOff>140381</xdr:rowOff>
    </xdr:from>
    <xdr:ext cx="1872661" cy="1446758"/>
    <xdr:pic>
      <xdr:nvPicPr>
        <xdr:cNvPr id="32" name="Picture 31">
          <a:extLst>
            <a:ext uri="{FF2B5EF4-FFF2-40B4-BE49-F238E27FC236}">
              <a16:creationId xmlns:a16="http://schemas.microsoft.com/office/drawing/2014/main" id="{E113A10B-82AF-45A1-9AC3-20E7A8B19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501799" y="5798231"/>
          <a:ext cx="1872661" cy="1446758"/>
        </a:xfrm>
        <a:prstGeom prst="rect">
          <a:avLst/>
        </a:prstGeom>
      </xdr:spPr>
    </xdr:pic>
    <xdr:clientData/>
  </xdr:oneCellAnchor>
  <xdr:oneCellAnchor>
    <xdr:from>
      <xdr:col>20</xdr:col>
      <xdr:colOff>363582</xdr:colOff>
      <xdr:row>11</xdr:row>
      <xdr:rowOff>970</xdr:rowOff>
    </xdr:from>
    <xdr:ext cx="1479369" cy="802652"/>
    <xdr:pic>
      <xdr:nvPicPr>
        <xdr:cNvPr id="33" name="Picture 32">
          <a:extLst>
            <a:ext uri="{FF2B5EF4-FFF2-40B4-BE49-F238E27FC236}">
              <a16:creationId xmlns:a16="http://schemas.microsoft.com/office/drawing/2014/main" id="{B7E382EB-7886-4C61-B277-4B52B2A2B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507957" y="2229820"/>
          <a:ext cx="1479369" cy="802652"/>
        </a:xfrm>
        <a:prstGeom prst="rect">
          <a:avLst/>
        </a:prstGeom>
      </xdr:spPr>
    </xdr:pic>
    <xdr:clientData/>
  </xdr:oneCellAnchor>
  <xdr:twoCellAnchor editAs="oneCell">
    <xdr:from>
      <xdr:col>15</xdr:col>
      <xdr:colOff>488649</xdr:colOff>
      <xdr:row>50</xdr:row>
      <xdr:rowOff>233436</xdr:rowOff>
    </xdr:from>
    <xdr:to>
      <xdr:col>17</xdr:col>
      <xdr:colOff>187114</xdr:colOff>
      <xdr:row>60</xdr:row>
      <xdr:rowOff>70696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2C391CEE-7340-447E-AE33-EFC29B844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442149" y="10806186"/>
          <a:ext cx="1012915" cy="1970860"/>
        </a:xfrm>
        <a:prstGeom prst="rect">
          <a:avLst/>
        </a:prstGeom>
      </xdr:spPr>
    </xdr:pic>
    <xdr:clientData/>
  </xdr:twoCellAnchor>
  <xdr:twoCellAnchor>
    <xdr:from>
      <xdr:col>27</xdr:col>
      <xdr:colOff>28575</xdr:colOff>
      <xdr:row>1</xdr:row>
      <xdr:rowOff>28575</xdr:rowOff>
    </xdr:from>
    <xdr:to>
      <xdr:col>39</xdr:col>
      <xdr:colOff>0</xdr:colOff>
      <xdr:row>7</xdr:row>
      <xdr:rowOff>28575</xdr:rowOff>
    </xdr:to>
    <xdr:sp macro="" textlink="">
      <xdr:nvSpPr>
        <xdr:cNvPr id="35" name="Rectangle 2">
          <a:extLst>
            <a:ext uri="{FF2B5EF4-FFF2-40B4-BE49-F238E27FC236}">
              <a16:creationId xmlns:a16="http://schemas.microsoft.com/office/drawing/2014/main" id="{366FF3DE-5FF3-4767-B227-A7E0E499A875}"/>
            </a:ext>
          </a:extLst>
        </xdr:cNvPr>
        <xdr:cNvSpPr>
          <a:spLocks noChangeArrowheads="1"/>
        </xdr:cNvSpPr>
      </xdr:nvSpPr>
      <xdr:spPr bwMode="auto">
        <a:xfrm>
          <a:off x="16306800" y="228600"/>
          <a:ext cx="7639050" cy="1114425"/>
        </a:xfrm>
        <a:prstGeom prst="rect">
          <a:avLst/>
        </a:prstGeom>
        <a:gradFill rotWithShape="1">
          <a:gsLst>
            <a:gs pos="0">
              <a:srgbClr val="FFFFFF"/>
            </a:gs>
            <a:gs pos="100000">
              <a:srgbClr xmlns:mc="http://schemas.openxmlformats.org/markup-compatibility/2006" xmlns:a14="http://schemas.microsoft.com/office/drawing/2010/main" val="000080" mc:Ignorable="a14" a14:legacySpreadsheetColorIndex="18"/>
            </a:gs>
          </a:gsLst>
          <a:lin ang="0" scaled="1"/>
        </a:gradFill>
        <a:ln w="38100" cmpd="dbl">
          <a:solidFill>
            <a:schemeClr val="accent1">
              <a:lumMod val="75000"/>
            </a:schemeClr>
          </a:solidFill>
          <a:miter lim="800000"/>
          <a:headEnd/>
          <a:tailEnd/>
        </a:ln>
      </xdr:spPr>
    </xdr:sp>
    <xdr:clientData/>
  </xdr:twoCellAnchor>
  <xdr:oneCellAnchor>
    <xdr:from>
      <xdr:col>29</xdr:col>
      <xdr:colOff>487681</xdr:colOff>
      <xdr:row>1</xdr:row>
      <xdr:rowOff>38100</xdr:rowOff>
    </xdr:from>
    <xdr:ext cx="3535739" cy="1121230"/>
    <xdr:sp macro="" textlink="">
      <xdr:nvSpPr>
        <xdr:cNvPr id="36" name="Text Box 4">
          <a:extLst>
            <a:ext uri="{FF2B5EF4-FFF2-40B4-BE49-F238E27FC236}">
              <a16:creationId xmlns:a16="http://schemas.microsoft.com/office/drawing/2014/main" id="{A3F14D8D-0AB3-4483-9881-B15E0EDDACB8}"/>
            </a:ext>
          </a:extLst>
        </xdr:cNvPr>
        <xdr:cNvSpPr txBox="1">
          <a:spLocks noChangeArrowheads="1"/>
        </xdr:cNvSpPr>
      </xdr:nvSpPr>
      <xdr:spPr bwMode="auto">
        <a:xfrm>
          <a:off x="18080356" y="238125"/>
          <a:ext cx="3535739" cy="1121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64008" tIns="64008" rIns="0" bIns="0" anchor="t"/>
        <a:lstStyle/>
        <a:p>
          <a:pPr algn="ctr" rtl="0">
            <a:defRPr sz="1000"/>
          </a:pPr>
          <a:r>
            <a:rPr lang="en-CA" sz="2800" b="1" i="0" u="none" strike="noStrike" baseline="0">
              <a:solidFill>
                <a:srgbClr val="000000"/>
              </a:solidFill>
              <a:latin typeface="Vijaya" panose="02020604020202020204" pitchFamily="18" charset="0"/>
              <a:cs typeface="Vijaya" panose="02020604020202020204" pitchFamily="18" charset="0"/>
            </a:rPr>
            <a:t>AURORA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Fixture Package 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100 Series Towns 2018 </a:t>
          </a:r>
          <a:endParaRPr lang="en-CA" sz="36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27</xdr:col>
      <xdr:colOff>78105</xdr:colOff>
      <xdr:row>1</xdr:row>
      <xdr:rowOff>135255</xdr:rowOff>
    </xdr:from>
    <xdr:ext cx="1805125" cy="888547"/>
    <xdr:pic>
      <xdr:nvPicPr>
        <xdr:cNvPr id="37" name="Picture 68" descr="S&amp;S logo_small">
          <a:extLst>
            <a:ext uri="{FF2B5EF4-FFF2-40B4-BE49-F238E27FC236}">
              <a16:creationId xmlns:a16="http://schemas.microsoft.com/office/drawing/2014/main" id="{1CF9D4A2-9914-4D09-8997-B1851C434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56330" y="335280"/>
          <a:ext cx="1805125" cy="888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35</xdr:col>
      <xdr:colOff>167005</xdr:colOff>
      <xdr:row>2</xdr:row>
      <xdr:rowOff>95251</xdr:rowOff>
    </xdr:from>
    <xdr:to>
      <xdr:col>38</xdr:col>
      <xdr:colOff>384810</xdr:colOff>
      <xdr:row>5</xdr:row>
      <xdr:rowOff>57151</xdr:rowOff>
    </xdr:to>
    <xdr:pic>
      <xdr:nvPicPr>
        <xdr:cNvPr id="38" name="Picture 69">
          <a:extLst>
            <a:ext uri="{FF2B5EF4-FFF2-40B4-BE49-F238E27FC236}">
              <a16:creationId xmlns:a16="http://schemas.microsoft.com/office/drawing/2014/main" id="{090CC252-89AB-447F-97D6-0B89B0F41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60180" y="485776"/>
          <a:ext cx="215138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27</xdr:col>
      <xdr:colOff>505883</xdr:colOff>
      <xdr:row>41</xdr:row>
      <xdr:rowOff>25400</xdr:rowOff>
    </xdr:from>
    <xdr:ext cx="3482612" cy="1113518"/>
    <xdr:pic>
      <xdr:nvPicPr>
        <xdr:cNvPr id="39" name="Picture 87">
          <a:extLst>
            <a:ext uri="{FF2B5EF4-FFF2-40B4-BE49-F238E27FC236}">
              <a16:creationId xmlns:a16="http://schemas.microsoft.com/office/drawing/2014/main" id="{14E2DFAA-40F1-4C87-B0C9-5B6F9972D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84108" y="8807450"/>
          <a:ext cx="3482612" cy="111351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34</xdr:col>
      <xdr:colOff>304800</xdr:colOff>
      <xdr:row>41</xdr:row>
      <xdr:rowOff>42334</xdr:rowOff>
    </xdr:from>
    <xdr:ext cx="1979053" cy="1095527"/>
    <xdr:pic>
      <xdr:nvPicPr>
        <xdr:cNvPr id="40" name="Picture 88">
          <a:extLst>
            <a:ext uri="{FF2B5EF4-FFF2-40B4-BE49-F238E27FC236}">
              <a16:creationId xmlns:a16="http://schemas.microsoft.com/office/drawing/2014/main" id="{42D3B871-205B-4238-BDD9-477C2CE63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contrast="-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78825" y="8824384"/>
          <a:ext cx="1979053" cy="109552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35</xdr:col>
      <xdr:colOff>438285</xdr:colOff>
      <xdr:row>52</xdr:row>
      <xdr:rowOff>146262</xdr:rowOff>
    </xdr:from>
    <xdr:ext cx="944323" cy="1149500"/>
    <xdr:pic>
      <xdr:nvPicPr>
        <xdr:cNvPr id="41" name="Picture 19" descr="A121-1.jpg">
          <a:extLst>
            <a:ext uri="{FF2B5EF4-FFF2-40B4-BE49-F238E27FC236}">
              <a16:creationId xmlns:a16="http://schemas.microsoft.com/office/drawing/2014/main" id="{6753E6A1-4B57-4154-A723-7348CAA51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31460" y="11252412"/>
          <a:ext cx="944323" cy="11495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32</xdr:col>
      <xdr:colOff>139337</xdr:colOff>
      <xdr:row>51</xdr:row>
      <xdr:rowOff>93136</xdr:rowOff>
    </xdr:from>
    <xdr:ext cx="1202357" cy="1496180"/>
    <xdr:pic>
      <xdr:nvPicPr>
        <xdr:cNvPr id="42" name="Picture 9" descr="A40455-6.jpg">
          <a:extLst>
            <a:ext uri="{FF2B5EF4-FFF2-40B4-BE49-F238E27FC236}">
              <a16:creationId xmlns:a16="http://schemas.microsoft.com/office/drawing/2014/main" id="{9934ED71-3EE7-4B98-BFEA-DDB675AEF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6062" y="10932586"/>
          <a:ext cx="1202357" cy="149618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35</xdr:col>
      <xdr:colOff>460936</xdr:colOff>
      <xdr:row>29</xdr:row>
      <xdr:rowOff>21851</xdr:rowOff>
    </xdr:from>
    <xdr:ext cx="1167083" cy="869813"/>
    <xdr:pic>
      <xdr:nvPicPr>
        <xdr:cNvPr id="43" name="Picture 42">
          <a:extLst>
            <a:ext uri="{FF2B5EF4-FFF2-40B4-BE49-F238E27FC236}">
              <a16:creationId xmlns:a16="http://schemas.microsoft.com/office/drawing/2014/main" id="{AEE3B4CB-AF8D-4896-BD88-ABB012A24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054111" y="6213101"/>
          <a:ext cx="1167083" cy="869813"/>
        </a:xfrm>
        <a:prstGeom prst="rect">
          <a:avLst/>
        </a:prstGeom>
      </xdr:spPr>
    </xdr:pic>
    <xdr:clientData/>
  </xdr:oneCellAnchor>
  <xdr:twoCellAnchor>
    <xdr:from>
      <xdr:col>27</xdr:col>
      <xdr:colOff>28575</xdr:colOff>
      <xdr:row>1</xdr:row>
      <xdr:rowOff>28575</xdr:rowOff>
    </xdr:from>
    <xdr:to>
      <xdr:col>39</xdr:col>
      <xdr:colOff>0</xdr:colOff>
      <xdr:row>7</xdr:row>
      <xdr:rowOff>28575</xdr:rowOff>
    </xdr:to>
    <xdr:sp macro="" textlink="">
      <xdr:nvSpPr>
        <xdr:cNvPr id="44" name="Rectangle 2">
          <a:extLst>
            <a:ext uri="{FF2B5EF4-FFF2-40B4-BE49-F238E27FC236}">
              <a16:creationId xmlns:a16="http://schemas.microsoft.com/office/drawing/2014/main" id="{ED4E6106-E9AE-436B-ABC8-FF548F103526}"/>
            </a:ext>
          </a:extLst>
        </xdr:cNvPr>
        <xdr:cNvSpPr>
          <a:spLocks noChangeArrowheads="1"/>
        </xdr:cNvSpPr>
      </xdr:nvSpPr>
      <xdr:spPr bwMode="auto">
        <a:xfrm>
          <a:off x="16306800" y="228600"/>
          <a:ext cx="7639050" cy="1114425"/>
        </a:xfrm>
        <a:prstGeom prst="rect">
          <a:avLst/>
        </a:prstGeom>
        <a:gradFill rotWithShape="1">
          <a:gsLst>
            <a:gs pos="0">
              <a:srgbClr val="FFFFFF"/>
            </a:gs>
            <a:gs pos="100000">
              <a:srgbClr xmlns:mc="http://schemas.openxmlformats.org/markup-compatibility/2006" xmlns:a14="http://schemas.microsoft.com/office/drawing/2010/main" val="000080" mc:Ignorable="a14" a14:legacySpreadsheetColorIndex="18"/>
            </a:gs>
          </a:gsLst>
          <a:lin ang="0" scaled="1"/>
        </a:gradFill>
        <a:ln w="38100" cmpd="dbl">
          <a:solidFill>
            <a:schemeClr val="accent1">
              <a:lumMod val="75000"/>
            </a:schemeClr>
          </a:solidFill>
          <a:miter lim="800000"/>
          <a:headEnd/>
          <a:tailEnd/>
        </a:ln>
      </xdr:spPr>
    </xdr:sp>
    <xdr:clientData/>
  </xdr:twoCellAnchor>
  <xdr:oneCellAnchor>
    <xdr:from>
      <xdr:col>29</xdr:col>
      <xdr:colOff>487681</xdr:colOff>
      <xdr:row>1</xdr:row>
      <xdr:rowOff>38100</xdr:rowOff>
    </xdr:from>
    <xdr:ext cx="3535739" cy="1113610"/>
    <xdr:sp macro="" textlink="">
      <xdr:nvSpPr>
        <xdr:cNvPr id="45" name="Text Box 4">
          <a:extLst>
            <a:ext uri="{FF2B5EF4-FFF2-40B4-BE49-F238E27FC236}">
              <a16:creationId xmlns:a16="http://schemas.microsoft.com/office/drawing/2014/main" id="{057B8C84-275B-4626-9E7F-DD2B095F413C}"/>
            </a:ext>
          </a:extLst>
        </xdr:cNvPr>
        <xdr:cNvSpPr txBox="1">
          <a:spLocks noChangeArrowheads="1"/>
        </xdr:cNvSpPr>
      </xdr:nvSpPr>
      <xdr:spPr bwMode="auto">
        <a:xfrm>
          <a:off x="18080356" y="238125"/>
          <a:ext cx="3535739" cy="1113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64008" tIns="64008" rIns="0" bIns="0" anchor="t"/>
        <a:lstStyle/>
        <a:p>
          <a:pPr algn="ctr" rtl="0">
            <a:defRPr sz="1000"/>
          </a:pPr>
          <a:r>
            <a:rPr lang="en-CA" sz="2800" b="1" i="0" u="none" strike="noStrike" baseline="0">
              <a:solidFill>
                <a:srgbClr val="000000"/>
              </a:solidFill>
              <a:latin typeface="Vijaya" panose="02020604020202020204" pitchFamily="18" charset="0"/>
              <a:cs typeface="Vijaya" panose="02020604020202020204" pitchFamily="18" charset="0"/>
            </a:rPr>
            <a:t>Standard - ROMA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Fixture Package 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1000 Series Singles 2018 </a:t>
          </a:r>
          <a:endParaRPr lang="en-CA" sz="36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27</xdr:col>
      <xdr:colOff>78105</xdr:colOff>
      <xdr:row>1</xdr:row>
      <xdr:rowOff>135255</xdr:rowOff>
    </xdr:from>
    <xdr:ext cx="1805125" cy="880927"/>
    <xdr:pic>
      <xdr:nvPicPr>
        <xdr:cNvPr id="46" name="Picture 68" descr="S&amp;S logo_small">
          <a:extLst>
            <a:ext uri="{FF2B5EF4-FFF2-40B4-BE49-F238E27FC236}">
              <a16:creationId xmlns:a16="http://schemas.microsoft.com/office/drawing/2014/main" id="{5E9E296D-9BC2-4B79-9F7A-EDBEB3053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56330" y="335280"/>
          <a:ext cx="1805125" cy="880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</xdr:col>
      <xdr:colOff>81640</xdr:colOff>
      <xdr:row>30</xdr:row>
      <xdr:rowOff>83004</xdr:rowOff>
    </xdr:from>
    <xdr:ext cx="1700076" cy="913295"/>
    <xdr:pic>
      <xdr:nvPicPr>
        <xdr:cNvPr id="47" name="Picture 46">
          <a:extLst>
            <a:ext uri="{FF2B5EF4-FFF2-40B4-BE49-F238E27FC236}">
              <a16:creationId xmlns:a16="http://schemas.microsoft.com/office/drawing/2014/main" id="{0EC2C264-CCB3-4B1D-B24A-04CFCA8F0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017090" y="6540954"/>
          <a:ext cx="1700076" cy="913295"/>
        </a:xfrm>
        <a:prstGeom prst="rect">
          <a:avLst/>
        </a:prstGeom>
      </xdr:spPr>
    </xdr:pic>
    <xdr:clientData/>
  </xdr:oneCellAnchor>
  <xdr:oneCellAnchor>
    <xdr:from>
      <xdr:col>27</xdr:col>
      <xdr:colOff>466183</xdr:colOff>
      <xdr:row>9</xdr:row>
      <xdr:rowOff>240211</xdr:rowOff>
    </xdr:from>
    <xdr:ext cx="2342332" cy="2882739"/>
    <xdr:pic>
      <xdr:nvPicPr>
        <xdr:cNvPr id="48" name="Picture 47">
          <a:extLst>
            <a:ext uri="{FF2B5EF4-FFF2-40B4-BE49-F238E27FC236}">
              <a16:creationId xmlns:a16="http://schemas.microsoft.com/office/drawing/2014/main" id="{9771BB73-59B1-45B1-B807-4A16130C2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744408" y="2011861"/>
          <a:ext cx="2342332" cy="2882739"/>
        </a:xfrm>
        <a:prstGeom prst="rect">
          <a:avLst/>
        </a:prstGeom>
      </xdr:spPr>
    </xdr:pic>
    <xdr:clientData/>
  </xdr:oneCellAnchor>
  <xdr:oneCellAnchor>
    <xdr:from>
      <xdr:col>31</xdr:col>
      <xdr:colOff>576624</xdr:colOff>
      <xdr:row>27</xdr:row>
      <xdr:rowOff>140381</xdr:rowOff>
    </xdr:from>
    <xdr:ext cx="1872661" cy="1446758"/>
    <xdr:pic>
      <xdr:nvPicPr>
        <xdr:cNvPr id="49" name="Picture 48">
          <a:extLst>
            <a:ext uri="{FF2B5EF4-FFF2-40B4-BE49-F238E27FC236}">
              <a16:creationId xmlns:a16="http://schemas.microsoft.com/office/drawing/2014/main" id="{8BFED4BA-E626-4FB3-AB44-15D97D326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483749" y="5798231"/>
          <a:ext cx="1872661" cy="1446758"/>
        </a:xfrm>
        <a:prstGeom prst="rect">
          <a:avLst/>
        </a:prstGeom>
      </xdr:spPr>
    </xdr:pic>
    <xdr:clientData/>
  </xdr:oneCellAnchor>
  <xdr:oneCellAnchor>
    <xdr:from>
      <xdr:col>33</xdr:col>
      <xdr:colOff>363582</xdr:colOff>
      <xdr:row>11</xdr:row>
      <xdr:rowOff>970</xdr:rowOff>
    </xdr:from>
    <xdr:ext cx="1479369" cy="802652"/>
    <xdr:pic>
      <xdr:nvPicPr>
        <xdr:cNvPr id="50" name="Picture 49">
          <a:extLst>
            <a:ext uri="{FF2B5EF4-FFF2-40B4-BE49-F238E27FC236}">
              <a16:creationId xmlns:a16="http://schemas.microsoft.com/office/drawing/2014/main" id="{3DCA659C-BD44-47FF-91A5-9B6BF31FB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489907" y="2229820"/>
          <a:ext cx="1479369" cy="802652"/>
        </a:xfrm>
        <a:prstGeom prst="rect">
          <a:avLst/>
        </a:prstGeom>
      </xdr:spPr>
    </xdr:pic>
    <xdr:clientData/>
  </xdr:oneCellAnchor>
  <xdr:oneCellAnchor>
    <xdr:from>
      <xdr:col>28</xdr:col>
      <xdr:colOff>118536</xdr:colOff>
      <xdr:row>50</xdr:row>
      <xdr:rowOff>244322</xdr:rowOff>
    </xdr:from>
    <xdr:ext cx="991807" cy="1782267"/>
    <xdr:pic>
      <xdr:nvPicPr>
        <xdr:cNvPr id="51" name="Picture 50">
          <a:extLst>
            <a:ext uri="{FF2B5EF4-FFF2-40B4-BE49-F238E27FC236}">
              <a16:creationId xmlns:a16="http://schemas.microsoft.com/office/drawing/2014/main" id="{CF5251BB-2A7B-4761-A40F-8F12C2DD3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053986" y="10817072"/>
          <a:ext cx="991807" cy="1782267"/>
        </a:xfrm>
        <a:prstGeom prst="rect">
          <a:avLst/>
        </a:prstGeom>
      </xdr:spPr>
    </xdr:pic>
    <xdr:clientData/>
  </xdr:oneCellAnchor>
  <xdr:twoCellAnchor editAs="oneCell">
    <xdr:from>
      <xdr:col>34</xdr:col>
      <xdr:colOff>653143</xdr:colOff>
      <xdr:row>2</xdr:row>
      <xdr:rowOff>95250</xdr:rowOff>
    </xdr:from>
    <xdr:to>
      <xdr:col>38</xdr:col>
      <xdr:colOff>85725</xdr:colOff>
      <xdr:row>5</xdr:row>
      <xdr:rowOff>155121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EF0ECAF5-2895-44E2-BABB-FDACEB8A6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27168" y="485775"/>
          <a:ext cx="2337707" cy="602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696686</xdr:colOff>
      <xdr:row>2</xdr:row>
      <xdr:rowOff>97972</xdr:rowOff>
    </xdr:from>
    <xdr:to>
      <xdr:col>25</xdr:col>
      <xdr:colOff>129268</xdr:colOff>
      <xdr:row>5</xdr:row>
      <xdr:rowOff>157843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62893723-339D-407B-8B04-8B067AD7B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88761" y="488497"/>
          <a:ext cx="2337707" cy="602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617764</xdr:colOff>
      <xdr:row>2</xdr:row>
      <xdr:rowOff>141515</xdr:rowOff>
    </xdr:from>
    <xdr:to>
      <xdr:col>12</xdr:col>
      <xdr:colOff>50346</xdr:colOff>
      <xdr:row>6</xdr:row>
      <xdr:rowOff>10886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2FDA682-5B26-492B-8B5E-C470F66EC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7889" y="532040"/>
          <a:ext cx="2337707" cy="602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83</xdr:row>
      <xdr:rowOff>152400</xdr:rowOff>
    </xdr:from>
    <xdr:to>
      <xdr:col>1</xdr:col>
      <xdr:colOff>266700</xdr:colOff>
      <xdr:row>84</xdr:row>
      <xdr:rowOff>3175</xdr:rowOff>
    </xdr:to>
    <xdr:pic>
      <xdr:nvPicPr>
        <xdr:cNvPr id="2" name="Picture 16">
          <a:extLst>
            <a:ext uri="{FF2B5EF4-FFF2-40B4-BE49-F238E27FC236}">
              <a16:creationId xmlns:a16="http://schemas.microsoft.com/office/drawing/2014/main" id="{2D90D297-5198-423D-9080-4B043EF0D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7630775"/>
          <a:ext cx="104775" cy="4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83</xdr:row>
      <xdr:rowOff>152400</xdr:rowOff>
    </xdr:from>
    <xdr:to>
      <xdr:col>1</xdr:col>
      <xdr:colOff>266700</xdr:colOff>
      <xdr:row>84</xdr:row>
      <xdr:rowOff>3175</xdr:rowOff>
    </xdr:to>
    <xdr:pic>
      <xdr:nvPicPr>
        <xdr:cNvPr id="3" name="Picture 16">
          <a:extLst>
            <a:ext uri="{FF2B5EF4-FFF2-40B4-BE49-F238E27FC236}">
              <a16:creationId xmlns:a16="http://schemas.microsoft.com/office/drawing/2014/main" id="{D5F1EEFA-9A8C-4DBB-8D34-41F072D50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7630775"/>
          <a:ext cx="104775" cy="4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</xdr:row>
      <xdr:rowOff>28575</xdr:rowOff>
    </xdr:from>
    <xdr:to>
      <xdr:col>13</xdr:col>
      <xdr:colOff>0</xdr:colOff>
      <xdr:row>7</xdr:row>
      <xdr:rowOff>28575</xdr:rowOff>
    </xdr:to>
    <xdr:sp macro="" textlink="">
      <xdr:nvSpPr>
        <xdr:cNvPr id="4" name="Rectangle 2">
          <a:extLst>
            <a:ext uri="{FF2B5EF4-FFF2-40B4-BE49-F238E27FC236}">
              <a16:creationId xmlns:a16="http://schemas.microsoft.com/office/drawing/2014/main" id="{2B86367E-F219-4D1D-BB3C-BEF398EC7556}"/>
            </a:ext>
          </a:extLst>
        </xdr:cNvPr>
        <xdr:cNvSpPr>
          <a:spLocks noChangeArrowheads="1"/>
        </xdr:cNvSpPr>
      </xdr:nvSpPr>
      <xdr:spPr bwMode="auto">
        <a:xfrm>
          <a:off x="342900" y="361950"/>
          <a:ext cx="7639050" cy="1152525"/>
        </a:xfrm>
        <a:prstGeom prst="rect">
          <a:avLst/>
        </a:prstGeom>
        <a:gradFill rotWithShape="1">
          <a:gsLst>
            <a:gs pos="0">
              <a:srgbClr val="FFFFFF"/>
            </a:gs>
            <a:gs pos="100000">
              <a:srgbClr xmlns:mc="http://schemas.openxmlformats.org/markup-compatibility/2006" xmlns:a14="http://schemas.microsoft.com/office/drawing/2010/main" val="000080" mc:Ignorable="a14" a14:legacySpreadsheetColorIndex="18"/>
            </a:gs>
          </a:gsLst>
          <a:lin ang="0" scaled="1"/>
        </a:gradFill>
        <a:ln w="38100" cmpd="dbl">
          <a:solidFill>
            <a:schemeClr val="accent1">
              <a:lumMod val="75000"/>
            </a:schemeClr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487681</xdr:colOff>
      <xdr:row>1</xdr:row>
      <xdr:rowOff>38100</xdr:rowOff>
    </xdr:from>
    <xdr:to>
      <xdr:col>8</xdr:col>
      <xdr:colOff>455082</xdr:colOff>
      <xdr:row>7</xdr:row>
      <xdr:rowOff>30481</xdr:rowOff>
    </xdr:to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9C01DA04-6548-405B-9584-ED1966586576}"/>
            </a:ext>
          </a:extLst>
        </xdr:cNvPr>
        <xdr:cNvSpPr txBox="1">
          <a:spLocks noChangeArrowheads="1"/>
        </xdr:cNvSpPr>
      </xdr:nvSpPr>
      <xdr:spPr bwMode="auto">
        <a:xfrm>
          <a:off x="2116456" y="371475"/>
          <a:ext cx="3453551" cy="1144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64008" tIns="64008" rIns="0" bIns="0" anchor="t"/>
        <a:lstStyle/>
        <a:p>
          <a:pPr algn="ctr" rtl="0">
            <a:defRPr sz="1000"/>
          </a:pPr>
          <a:r>
            <a:rPr lang="en-CA" sz="2800" b="1" i="0" u="none" strike="noStrike" baseline="0">
              <a:solidFill>
                <a:srgbClr val="000000"/>
              </a:solidFill>
              <a:latin typeface="Vijaya" panose="02020604020202020204" pitchFamily="18" charset="0"/>
              <a:cs typeface="Vijaya" panose="02020604020202020204" pitchFamily="18" charset="0"/>
            </a:rPr>
            <a:t>AURORA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Fixture Package 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100 Series Towns 2018 </a:t>
          </a:r>
          <a:endParaRPr lang="en-CA" sz="36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78105</xdr:colOff>
      <xdr:row>1</xdr:row>
      <xdr:rowOff>135255</xdr:rowOff>
    </xdr:from>
    <xdr:to>
      <xdr:col>3</xdr:col>
      <xdr:colOff>533402</xdr:colOff>
      <xdr:row>6</xdr:row>
      <xdr:rowOff>80010</xdr:rowOff>
    </xdr:to>
    <xdr:pic>
      <xdr:nvPicPr>
        <xdr:cNvPr id="6" name="Picture 68" descr="S&amp;S logo_small">
          <a:extLst>
            <a:ext uri="{FF2B5EF4-FFF2-40B4-BE49-F238E27FC236}">
              <a16:creationId xmlns:a16="http://schemas.microsoft.com/office/drawing/2014/main" id="{AF1D7BBE-24B3-4E2A-96C8-5FAF0021B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" y="468630"/>
          <a:ext cx="1769747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505883</xdr:colOff>
      <xdr:row>44</xdr:row>
      <xdr:rowOff>25400</xdr:rowOff>
    </xdr:from>
    <xdr:to>
      <xdr:col>6</xdr:col>
      <xdr:colOff>496359</xdr:colOff>
      <xdr:row>50</xdr:row>
      <xdr:rowOff>28575</xdr:rowOff>
    </xdr:to>
    <xdr:pic>
      <xdr:nvPicPr>
        <xdr:cNvPr id="7" name="Picture 87">
          <a:extLst>
            <a:ext uri="{FF2B5EF4-FFF2-40B4-BE49-F238E27FC236}">
              <a16:creationId xmlns:a16="http://schemas.microsoft.com/office/drawing/2014/main" id="{BB427E1C-1D0B-40F0-8F1F-C610A7BD4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208" y="9378950"/>
          <a:ext cx="3381376" cy="114617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44</xdr:row>
      <xdr:rowOff>42334</xdr:rowOff>
    </xdr:from>
    <xdr:to>
      <xdr:col>10</xdr:col>
      <xdr:colOff>646643</xdr:colOff>
      <xdr:row>50</xdr:row>
      <xdr:rowOff>27518</xdr:rowOff>
    </xdr:to>
    <xdr:pic>
      <xdr:nvPicPr>
        <xdr:cNvPr id="8" name="Picture 88">
          <a:extLst>
            <a:ext uri="{FF2B5EF4-FFF2-40B4-BE49-F238E27FC236}">
              <a16:creationId xmlns:a16="http://schemas.microsoft.com/office/drawing/2014/main" id="{8B207B0D-0AF5-405E-A253-23774EBDE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contrast="-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9395884"/>
          <a:ext cx="1913468" cy="112818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620077</xdr:colOff>
      <xdr:row>56</xdr:row>
      <xdr:rowOff>70063</xdr:rowOff>
    </xdr:from>
    <xdr:to>
      <xdr:col>11</xdr:col>
      <xdr:colOff>14275</xdr:colOff>
      <xdr:row>62</xdr:row>
      <xdr:rowOff>109220</xdr:rowOff>
    </xdr:to>
    <xdr:pic>
      <xdr:nvPicPr>
        <xdr:cNvPr id="9" name="Picture 19" descr="A121-1.jpg">
          <a:extLst>
            <a:ext uri="{FF2B5EF4-FFF2-40B4-BE49-F238E27FC236}">
              <a16:creationId xmlns:a16="http://schemas.microsoft.com/office/drawing/2014/main" id="{24B64B48-4203-410D-9709-75CCCF466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9352" y="12138238"/>
          <a:ext cx="908673" cy="118215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487680</xdr:colOff>
      <xdr:row>55</xdr:row>
      <xdr:rowOff>93134</xdr:rowOff>
    </xdr:from>
    <xdr:to>
      <xdr:col>8</xdr:col>
      <xdr:colOff>315187</xdr:colOff>
      <xdr:row>63</xdr:row>
      <xdr:rowOff>57614</xdr:rowOff>
    </xdr:to>
    <xdr:pic>
      <xdr:nvPicPr>
        <xdr:cNvPr id="10" name="Picture 9" descr="A40455-6.jpg">
          <a:extLst>
            <a:ext uri="{FF2B5EF4-FFF2-40B4-BE49-F238E27FC236}">
              <a16:creationId xmlns:a16="http://schemas.microsoft.com/office/drawing/2014/main" id="{53E04AB9-111D-4DE2-9C2F-F4577FEC2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0505" y="11894609"/>
          <a:ext cx="1237207" cy="156468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428279</xdr:colOff>
      <xdr:row>57</xdr:row>
      <xdr:rowOff>10965</xdr:rowOff>
    </xdr:from>
    <xdr:to>
      <xdr:col>4</xdr:col>
      <xdr:colOff>245532</xdr:colOff>
      <xdr:row>61</xdr:row>
      <xdr:rowOff>140549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01817E1-9EDB-4DE2-9015-EAC3A511A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99829" y="12269640"/>
          <a:ext cx="1131703" cy="891584"/>
        </a:xfrm>
        <a:prstGeom prst="rect">
          <a:avLst/>
        </a:prstGeom>
      </xdr:spPr>
    </xdr:pic>
    <xdr:clientData/>
  </xdr:twoCellAnchor>
  <xdr:twoCellAnchor editAs="oneCell">
    <xdr:from>
      <xdr:col>3</xdr:col>
      <xdr:colOff>133818</xdr:colOff>
      <xdr:row>32</xdr:row>
      <xdr:rowOff>165946</xdr:rowOff>
    </xdr:from>
    <xdr:to>
      <xdr:col>5</xdr:col>
      <xdr:colOff>551612</xdr:colOff>
      <xdr:row>38</xdr:row>
      <xdr:rowOff>4444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EA94563-031E-4E18-B548-FACDD4791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62593" y="6842971"/>
          <a:ext cx="1732244" cy="1057698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</xdr:colOff>
      <xdr:row>9</xdr:row>
      <xdr:rowOff>99060</xdr:rowOff>
    </xdr:from>
    <xdr:to>
      <xdr:col>3</xdr:col>
      <xdr:colOff>472442</xdr:colOff>
      <xdr:row>24</xdr:row>
      <xdr:rowOff>22860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C956DDA-E694-468A-A067-DCCD7F16A7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6528" r="7756" b="3937"/>
        <a:stretch/>
      </xdr:blipFill>
      <xdr:spPr>
        <a:xfrm>
          <a:off x="497205" y="2089785"/>
          <a:ext cx="1604012" cy="2781300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457200</xdr:colOff>
      <xdr:row>9</xdr:row>
      <xdr:rowOff>164940</xdr:rowOff>
    </xdr:from>
    <xdr:to>
      <xdr:col>7</xdr:col>
      <xdr:colOff>521340</xdr:colOff>
      <xdr:row>25</xdr:row>
      <xdr:rowOff>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93840DB-E187-4646-B7B2-528B24DA6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743200" y="2155665"/>
          <a:ext cx="2245365" cy="2883061"/>
        </a:xfrm>
        <a:prstGeom prst="rect">
          <a:avLst/>
        </a:prstGeom>
      </xdr:spPr>
    </xdr:pic>
    <xdr:clientData/>
  </xdr:twoCellAnchor>
  <xdr:twoCellAnchor editAs="oneCell">
    <xdr:from>
      <xdr:col>9</xdr:col>
      <xdr:colOff>91440</xdr:colOff>
      <xdr:row>10</xdr:row>
      <xdr:rowOff>7620</xdr:rowOff>
    </xdr:from>
    <xdr:to>
      <xdr:col>11</xdr:col>
      <xdr:colOff>442830</xdr:colOff>
      <xdr:row>24</xdr:row>
      <xdr:rowOff>138491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C43EF35-39A2-4F9B-A80C-45026FAAA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720715" y="2188845"/>
          <a:ext cx="1865865" cy="2797871"/>
        </a:xfrm>
        <a:prstGeom prst="rect">
          <a:avLst/>
        </a:prstGeom>
      </xdr:spPr>
    </xdr:pic>
    <xdr:clientData/>
  </xdr:twoCellAnchor>
  <xdr:twoCellAnchor editAs="oneCell">
    <xdr:from>
      <xdr:col>8</xdr:col>
      <xdr:colOff>519853</xdr:colOff>
      <xdr:row>31</xdr:row>
      <xdr:rowOff>99907</xdr:rowOff>
    </xdr:from>
    <xdr:to>
      <xdr:col>10</xdr:col>
      <xdr:colOff>310727</xdr:colOff>
      <xdr:row>38</xdr:row>
      <xdr:rowOff>138773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5E7AD82-AB35-41A6-BA39-C2AF9E84D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329978" y="6510232"/>
          <a:ext cx="1362499" cy="1524766"/>
        </a:xfrm>
        <a:prstGeom prst="rect">
          <a:avLst/>
        </a:prstGeom>
      </xdr:spPr>
    </xdr:pic>
    <xdr:clientData/>
  </xdr:twoCellAnchor>
  <xdr:twoCellAnchor>
    <xdr:from>
      <xdr:col>14</xdr:col>
      <xdr:colOff>28575</xdr:colOff>
      <xdr:row>1</xdr:row>
      <xdr:rowOff>28575</xdr:rowOff>
    </xdr:from>
    <xdr:to>
      <xdr:col>26</xdr:col>
      <xdr:colOff>0</xdr:colOff>
      <xdr:row>7</xdr:row>
      <xdr:rowOff>28575</xdr:rowOff>
    </xdr:to>
    <xdr:sp macro="" textlink="">
      <xdr:nvSpPr>
        <xdr:cNvPr id="17" name="Rectangle 2">
          <a:extLst>
            <a:ext uri="{FF2B5EF4-FFF2-40B4-BE49-F238E27FC236}">
              <a16:creationId xmlns:a16="http://schemas.microsoft.com/office/drawing/2014/main" id="{CA918567-B2F1-44FA-A453-054D4B80087F}"/>
            </a:ext>
          </a:extLst>
        </xdr:cNvPr>
        <xdr:cNvSpPr>
          <a:spLocks noChangeArrowheads="1"/>
        </xdr:cNvSpPr>
      </xdr:nvSpPr>
      <xdr:spPr bwMode="auto">
        <a:xfrm>
          <a:off x="8324850" y="361950"/>
          <a:ext cx="7543800" cy="1152525"/>
        </a:xfrm>
        <a:prstGeom prst="rect">
          <a:avLst/>
        </a:prstGeom>
        <a:gradFill rotWithShape="1">
          <a:gsLst>
            <a:gs pos="0">
              <a:srgbClr val="FFFFFF"/>
            </a:gs>
            <a:gs pos="100000">
              <a:srgbClr xmlns:mc="http://schemas.openxmlformats.org/markup-compatibility/2006" xmlns:a14="http://schemas.microsoft.com/office/drawing/2010/main" val="000080" mc:Ignorable="a14" a14:legacySpreadsheetColorIndex="18"/>
            </a:gs>
          </a:gsLst>
          <a:lin ang="0" scaled="1"/>
        </a:gradFill>
        <a:ln w="38100" cmpd="dbl">
          <a:solidFill>
            <a:schemeClr val="accent1">
              <a:lumMod val="75000"/>
            </a:schemeClr>
          </a:solidFill>
          <a:miter lim="800000"/>
          <a:headEnd/>
          <a:tailEnd/>
        </a:ln>
      </xdr:spPr>
    </xdr:sp>
    <xdr:clientData/>
  </xdr:twoCellAnchor>
  <xdr:oneCellAnchor>
    <xdr:from>
      <xdr:col>16</xdr:col>
      <xdr:colOff>487681</xdr:colOff>
      <xdr:row>1</xdr:row>
      <xdr:rowOff>38100</xdr:rowOff>
    </xdr:from>
    <xdr:ext cx="3540336" cy="1118447"/>
    <xdr:sp macro="" textlink="">
      <xdr:nvSpPr>
        <xdr:cNvPr id="18" name="Text Box 4">
          <a:extLst>
            <a:ext uri="{FF2B5EF4-FFF2-40B4-BE49-F238E27FC236}">
              <a16:creationId xmlns:a16="http://schemas.microsoft.com/office/drawing/2014/main" id="{09E569D6-F0BA-42FA-9318-AD4CB06B902E}"/>
            </a:ext>
          </a:extLst>
        </xdr:cNvPr>
        <xdr:cNvSpPr txBox="1">
          <a:spLocks noChangeArrowheads="1"/>
        </xdr:cNvSpPr>
      </xdr:nvSpPr>
      <xdr:spPr bwMode="auto">
        <a:xfrm>
          <a:off x="10079356" y="371475"/>
          <a:ext cx="3540336" cy="1118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64008" tIns="64008" rIns="0" bIns="0" anchor="t"/>
        <a:lstStyle/>
        <a:p>
          <a:pPr algn="ctr" rtl="0">
            <a:defRPr sz="1000"/>
          </a:pPr>
          <a:r>
            <a:rPr lang="en-CA" sz="2800" b="1" i="0" u="none" strike="noStrike" baseline="0">
              <a:solidFill>
                <a:srgbClr val="000000"/>
              </a:solidFill>
              <a:latin typeface="Vijaya" panose="02020604020202020204" pitchFamily="18" charset="0"/>
              <a:cs typeface="Vijaya" panose="02020604020202020204" pitchFamily="18" charset="0"/>
            </a:rPr>
            <a:t>AURORA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Fixture Package 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800 Series Singles 2018 </a:t>
          </a:r>
          <a:endParaRPr lang="en-CA" sz="36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14</xdr:col>
      <xdr:colOff>78105</xdr:colOff>
      <xdr:row>1</xdr:row>
      <xdr:rowOff>135255</xdr:rowOff>
    </xdr:from>
    <xdr:ext cx="1809962" cy="884555"/>
    <xdr:pic>
      <xdr:nvPicPr>
        <xdr:cNvPr id="19" name="Picture 68" descr="S&amp;S logo_small">
          <a:extLst>
            <a:ext uri="{FF2B5EF4-FFF2-40B4-BE49-F238E27FC236}">
              <a16:creationId xmlns:a16="http://schemas.microsoft.com/office/drawing/2014/main" id="{FDD285D5-A8AE-4DB2-8C91-FD4088987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4380" y="468630"/>
          <a:ext cx="1809962" cy="884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505883</xdr:colOff>
      <xdr:row>44</xdr:row>
      <xdr:rowOff>25400</xdr:rowOff>
    </xdr:from>
    <xdr:ext cx="3495675" cy="1120775"/>
    <xdr:pic>
      <xdr:nvPicPr>
        <xdr:cNvPr id="20" name="Picture 87">
          <a:extLst>
            <a:ext uri="{FF2B5EF4-FFF2-40B4-BE49-F238E27FC236}">
              <a16:creationId xmlns:a16="http://schemas.microsoft.com/office/drawing/2014/main" id="{D5E50CEC-DC84-4E3C-AA72-5FB5197B2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2158" y="9378950"/>
          <a:ext cx="3495675" cy="112077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21</xdr:col>
      <xdr:colOff>304800</xdr:colOff>
      <xdr:row>44</xdr:row>
      <xdr:rowOff>42334</xdr:rowOff>
    </xdr:from>
    <xdr:ext cx="1975908" cy="1102784"/>
    <xdr:pic>
      <xdr:nvPicPr>
        <xdr:cNvPr id="21" name="Picture 88">
          <a:extLst>
            <a:ext uri="{FF2B5EF4-FFF2-40B4-BE49-F238E27FC236}">
              <a16:creationId xmlns:a16="http://schemas.microsoft.com/office/drawing/2014/main" id="{F38D6043-F5D3-4EFC-A0EA-A0F111270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contrast="-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1650" y="9395884"/>
          <a:ext cx="1975908" cy="110278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22</xdr:col>
      <xdr:colOff>383857</xdr:colOff>
      <xdr:row>55</xdr:row>
      <xdr:rowOff>162138</xdr:rowOff>
    </xdr:from>
    <xdr:ext cx="943597" cy="1156757"/>
    <xdr:pic>
      <xdr:nvPicPr>
        <xdr:cNvPr id="22" name="Picture 19" descr="A121-1.jpg">
          <a:extLst>
            <a:ext uri="{FF2B5EF4-FFF2-40B4-BE49-F238E27FC236}">
              <a16:creationId xmlns:a16="http://schemas.microsoft.com/office/drawing/2014/main" id="{ACE64936-3C8E-41FA-8522-EC12265AF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3657" y="11963613"/>
          <a:ext cx="943597" cy="115675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405799</xdr:colOff>
      <xdr:row>54</xdr:row>
      <xdr:rowOff>149226</xdr:rowOff>
    </xdr:from>
    <xdr:ext cx="1215374" cy="1460499"/>
    <xdr:pic>
      <xdr:nvPicPr>
        <xdr:cNvPr id="23" name="Picture 9" descr="A40455-6.jpg">
          <a:extLst>
            <a:ext uri="{FF2B5EF4-FFF2-40B4-BE49-F238E27FC236}">
              <a16:creationId xmlns:a16="http://schemas.microsoft.com/office/drawing/2014/main" id="{EFE632C3-2D1B-43D3-B148-E76D79E80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4374" y="11684001"/>
          <a:ext cx="1215374" cy="146049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22</xdr:col>
      <xdr:colOff>296335</xdr:colOff>
      <xdr:row>33</xdr:row>
      <xdr:rowOff>44832</xdr:rowOff>
    </xdr:from>
    <xdr:ext cx="1227666" cy="916255"/>
    <xdr:pic>
      <xdr:nvPicPr>
        <xdr:cNvPr id="24" name="Picture 23">
          <a:extLst>
            <a:ext uri="{FF2B5EF4-FFF2-40B4-BE49-F238E27FC236}">
              <a16:creationId xmlns:a16="http://schemas.microsoft.com/office/drawing/2014/main" id="{3F25F2B2-2AC8-45F7-89A8-1D50D22C3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936135" y="6988557"/>
          <a:ext cx="1227666" cy="916255"/>
        </a:xfrm>
        <a:prstGeom prst="rect">
          <a:avLst/>
        </a:prstGeom>
      </xdr:spPr>
    </xdr:pic>
    <xdr:clientData/>
  </xdr:oneCellAnchor>
  <xdr:oneCellAnchor>
    <xdr:from>
      <xdr:col>14</xdr:col>
      <xdr:colOff>523284</xdr:colOff>
      <xdr:row>33</xdr:row>
      <xdr:rowOff>30479</xdr:rowOff>
    </xdr:from>
    <xdr:ext cx="1772462" cy="1018540"/>
    <xdr:pic>
      <xdr:nvPicPr>
        <xdr:cNvPr id="25" name="Picture 24">
          <a:extLst>
            <a:ext uri="{FF2B5EF4-FFF2-40B4-BE49-F238E27FC236}">
              <a16:creationId xmlns:a16="http://schemas.microsoft.com/office/drawing/2014/main" id="{0916FA33-0CEE-4561-8B18-3CF10CE10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19559" y="6974204"/>
          <a:ext cx="1772462" cy="1018540"/>
        </a:xfrm>
        <a:prstGeom prst="rect">
          <a:avLst/>
        </a:prstGeom>
      </xdr:spPr>
    </xdr:pic>
    <xdr:clientData/>
  </xdr:oneCellAnchor>
  <xdr:oneCellAnchor>
    <xdr:from>
      <xdr:col>14</xdr:col>
      <xdr:colOff>182880</xdr:colOff>
      <xdr:row>9</xdr:row>
      <xdr:rowOff>99060</xdr:rowOff>
    </xdr:from>
    <xdr:ext cx="1644227" cy="2717800"/>
    <xdr:pic>
      <xdr:nvPicPr>
        <xdr:cNvPr id="26" name="Picture 25">
          <a:extLst>
            <a:ext uri="{FF2B5EF4-FFF2-40B4-BE49-F238E27FC236}">
              <a16:creationId xmlns:a16="http://schemas.microsoft.com/office/drawing/2014/main" id="{CC4F55AE-7521-4D99-AF60-B4D35F2DE0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6528" r="7756" b="3937"/>
        <a:stretch/>
      </xdr:blipFill>
      <xdr:spPr>
        <a:xfrm>
          <a:off x="8479155" y="2089785"/>
          <a:ext cx="1644227" cy="2717800"/>
        </a:xfrm>
        <a:prstGeom prst="rect">
          <a:avLst/>
        </a:prstGeom>
      </xdr:spPr>
    </xdr:pic>
    <xdr:clientData/>
  </xdr:oneCellAnchor>
  <xdr:oneCellAnchor>
    <xdr:from>
      <xdr:col>17</xdr:col>
      <xdr:colOff>457200</xdr:colOff>
      <xdr:row>9</xdr:row>
      <xdr:rowOff>164940</xdr:rowOff>
    </xdr:from>
    <xdr:ext cx="2312040" cy="2815327"/>
    <xdr:pic>
      <xdr:nvPicPr>
        <xdr:cNvPr id="27" name="Picture 26">
          <a:extLst>
            <a:ext uri="{FF2B5EF4-FFF2-40B4-BE49-F238E27FC236}">
              <a16:creationId xmlns:a16="http://schemas.microsoft.com/office/drawing/2014/main" id="{54DCFB4A-02F9-4D34-82E5-DEEBEE895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658475" y="2155665"/>
          <a:ext cx="2312040" cy="2815327"/>
        </a:xfrm>
        <a:prstGeom prst="rect">
          <a:avLst/>
        </a:prstGeom>
      </xdr:spPr>
    </xdr:pic>
    <xdr:clientData/>
  </xdr:oneCellAnchor>
  <xdr:oneCellAnchor>
    <xdr:from>
      <xdr:col>22</xdr:col>
      <xdr:colOff>91440</xdr:colOff>
      <xdr:row>10</xdr:row>
      <xdr:rowOff>7620</xdr:rowOff>
    </xdr:from>
    <xdr:ext cx="1913489" cy="2738605"/>
    <xdr:pic>
      <xdr:nvPicPr>
        <xdr:cNvPr id="28" name="Picture 27">
          <a:extLst>
            <a:ext uri="{FF2B5EF4-FFF2-40B4-BE49-F238E27FC236}">
              <a16:creationId xmlns:a16="http://schemas.microsoft.com/office/drawing/2014/main" id="{5D42A52E-5104-4F15-B0E3-8CB16D67D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731240" y="2188845"/>
          <a:ext cx="1913489" cy="2738605"/>
        </a:xfrm>
        <a:prstGeom prst="rect">
          <a:avLst/>
        </a:prstGeom>
      </xdr:spPr>
    </xdr:pic>
    <xdr:clientData/>
  </xdr:oneCellAnchor>
  <xdr:oneCellAnchor>
    <xdr:from>
      <xdr:col>19</xdr:col>
      <xdr:colOff>299721</xdr:colOff>
      <xdr:row>32</xdr:row>
      <xdr:rowOff>116842</xdr:rowOff>
    </xdr:from>
    <xdr:ext cx="1408007" cy="1478200"/>
    <xdr:pic>
      <xdr:nvPicPr>
        <xdr:cNvPr id="29" name="Picture 28">
          <a:extLst>
            <a:ext uri="{FF2B5EF4-FFF2-40B4-BE49-F238E27FC236}">
              <a16:creationId xmlns:a16="http://schemas.microsoft.com/office/drawing/2014/main" id="{1FE791C5-8615-4BFA-8C45-1ADC4BAE4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758296" y="6793867"/>
          <a:ext cx="1408007" cy="1478200"/>
        </a:xfrm>
        <a:prstGeom prst="rect">
          <a:avLst/>
        </a:prstGeom>
      </xdr:spPr>
    </xdr:pic>
    <xdr:clientData/>
  </xdr:oneCellAnchor>
  <xdr:twoCellAnchor editAs="oneCell">
    <xdr:from>
      <xdr:col>15</xdr:col>
      <xdr:colOff>366185</xdr:colOff>
      <xdr:row>54</xdr:row>
      <xdr:rowOff>11640</xdr:rowOff>
    </xdr:from>
    <xdr:to>
      <xdr:col>16</xdr:col>
      <xdr:colOff>699825</xdr:colOff>
      <xdr:row>63</xdr:row>
      <xdr:rowOff>180975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0AD1672-E709-4D03-A481-898A4CD93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348260" y="11546415"/>
          <a:ext cx="1095640" cy="2036235"/>
        </a:xfrm>
        <a:prstGeom prst="rect">
          <a:avLst/>
        </a:prstGeom>
      </xdr:spPr>
    </xdr:pic>
    <xdr:clientData/>
  </xdr:twoCellAnchor>
  <xdr:twoCellAnchor>
    <xdr:from>
      <xdr:col>27</xdr:col>
      <xdr:colOff>28575</xdr:colOff>
      <xdr:row>1</xdr:row>
      <xdr:rowOff>28575</xdr:rowOff>
    </xdr:from>
    <xdr:to>
      <xdr:col>39</xdr:col>
      <xdr:colOff>0</xdr:colOff>
      <xdr:row>7</xdr:row>
      <xdr:rowOff>28575</xdr:rowOff>
    </xdr:to>
    <xdr:sp macro="" textlink="">
      <xdr:nvSpPr>
        <xdr:cNvPr id="31" name="Rectangle 2">
          <a:extLst>
            <a:ext uri="{FF2B5EF4-FFF2-40B4-BE49-F238E27FC236}">
              <a16:creationId xmlns:a16="http://schemas.microsoft.com/office/drawing/2014/main" id="{92CFA4A7-8074-4A33-804C-1CFF96FA5FFF}"/>
            </a:ext>
          </a:extLst>
        </xdr:cNvPr>
        <xdr:cNvSpPr>
          <a:spLocks noChangeArrowheads="1"/>
        </xdr:cNvSpPr>
      </xdr:nvSpPr>
      <xdr:spPr bwMode="auto">
        <a:xfrm>
          <a:off x="16211550" y="361950"/>
          <a:ext cx="7543800" cy="1152525"/>
        </a:xfrm>
        <a:prstGeom prst="rect">
          <a:avLst/>
        </a:prstGeom>
        <a:gradFill rotWithShape="1">
          <a:gsLst>
            <a:gs pos="0">
              <a:srgbClr val="FFFFFF"/>
            </a:gs>
            <a:gs pos="100000">
              <a:srgbClr xmlns:mc="http://schemas.openxmlformats.org/markup-compatibility/2006" xmlns:a14="http://schemas.microsoft.com/office/drawing/2010/main" val="000080" mc:Ignorable="a14" a14:legacySpreadsheetColorIndex="18"/>
            </a:gs>
          </a:gsLst>
          <a:lin ang="0" scaled="1"/>
        </a:gradFill>
        <a:ln w="38100" cmpd="dbl">
          <a:solidFill>
            <a:schemeClr val="accent1">
              <a:lumMod val="75000"/>
            </a:schemeClr>
          </a:solidFill>
          <a:miter lim="800000"/>
          <a:headEnd/>
          <a:tailEnd/>
        </a:ln>
      </xdr:spPr>
    </xdr:sp>
    <xdr:clientData/>
  </xdr:twoCellAnchor>
  <xdr:oneCellAnchor>
    <xdr:from>
      <xdr:col>29</xdr:col>
      <xdr:colOff>487681</xdr:colOff>
      <xdr:row>1</xdr:row>
      <xdr:rowOff>38100</xdr:rowOff>
    </xdr:from>
    <xdr:ext cx="3540336" cy="1118447"/>
    <xdr:sp macro="" textlink="">
      <xdr:nvSpPr>
        <xdr:cNvPr id="32" name="Text Box 4">
          <a:extLst>
            <a:ext uri="{FF2B5EF4-FFF2-40B4-BE49-F238E27FC236}">
              <a16:creationId xmlns:a16="http://schemas.microsoft.com/office/drawing/2014/main" id="{6D82CE56-C0BB-4986-BF9F-18B1851414B0}"/>
            </a:ext>
          </a:extLst>
        </xdr:cNvPr>
        <xdr:cNvSpPr txBox="1">
          <a:spLocks noChangeArrowheads="1"/>
        </xdr:cNvSpPr>
      </xdr:nvSpPr>
      <xdr:spPr bwMode="auto">
        <a:xfrm>
          <a:off x="17966056" y="371475"/>
          <a:ext cx="3540336" cy="1118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64008" tIns="64008" rIns="0" bIns="0" anchor="t"/>
        <a:lstStyle/>
        <a:p>
          <a:pPr algn="ctr" rtl="0">
            <a:defRPr sz="1000"/>
          </a:pPr>
          <a:r>
            <a:rPr lang="en-CA" sz="2800" b="1" i="0" u="none" strike="noStrike" baseline="0">
              <a:solidFill>
                <a:srgbClr val="000000"/>
              </a:solidFill>
              <a:latin typeface="Vijaya" panose="02020604020202020204" pitchFamily="18" charset="0"/>
              <a:cs typeface="Vijaya" panose="02020604020202020204" pitchFamily="18" charset="0"/>
            </a:rPr>
            <a:t>AURORA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Fixture Package 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1000 Series Singles 2018 </a:t>
          </a:r>
          <a:endParaRPr lang="en-CA" sz="36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27</xdr:col>
      <xdr:colOff>78105</xdr:colOff>
      <xdr:row>1</xdr:row>
      <xdr:rowOff>135255</xdr:rowOff>
    </xdr:from>
    <xdr:ext cx="1809962" cy="884555"/>
    <xdr:pic>
      <xdr:nvPicPr>
        <xdr:cNvPr id="33" name="Picture 68" descr="S&amp;S logo_small">
          <a:extLst>
            <a:ext uri="{FF2B5EF4-FFF2-40B4-BE49-F238E27FC236}">
              <a16:creationId xmlns:a16="http://schemas.microsoft.com/office/drawing/2014/main" id="{3CE8FCAB-9721-41B0-B689-6C99C403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61080" y="468630"/>
          <a:ext cx="1809962" cy="884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505883</xdr:colOff>
      <xdr:row>44</xdr:row>
      <xdr:rowOff>25400</xdr:rowOff>
    </xdr:from>
    <xdr:ext cx="3495675" cy="1120775"/>
    <xdr:pic>
      <xdr:nvPicPr>
        <xdr:cNvPr id="34" name="Picture 87">
          <a:extLst>
            <a:ext uri="{FF2B5EF4-FFF2-40B4-BE49-F238E27FC236}">
              <a16:creationId xmlns:a16="http://schemas.microsoft.com/office/drawing/2014/main" id="{ED1E9B0A-CB32-40A7-9DF8-382BE409E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88858" y="9378950"/>
          <a:ext cx="3495675" cy="112077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34</xdr:col>
      <xdr:colOff>304800</xdr:colOff>
      <xdr:row>44</xdr:row>
      <xdr:rowOff>42334</xdr:rowOff>
    </xdr:from>
    <xdr:ext cx="1975908" cy="1102784"/>
    <xdr:pic>
      <xdr:nvPicPr>
        <xdr:cNvPr id="35" name="Picture 88">
          <a:extLst>
            <a:ext uri="{FF2B5EF4-FFF2-40B4-BE49-F238E27FC236}">
              <a16:creationId xmlns:a16="http://schemas.microsoft.com/office/drawing/2014/main" id="{ABCF90BA-20B2-4AF7-8255-93F6DEBDB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contrast="-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88350" y="9395884"/>
          <a:ext cx="1975908" cy="110278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35</xdr:col>
      <xdr:colOff>498157</xdr:colOff>
      <xdr:row>55</xdr:row>
      <xdr:rowOff>238338</xdr:rowOff>
    </xdr:from>
    <xdr:ext cx="943597" cy="1156757"/>
    <xdr:pic>
      <xdr:nvPicPr>
        <xdr:cNvPr id="36" name="Picture 19" descr="A121-1.jpg">
          <a:extLst>
            <a:ext uri="{FF2B5EF4-FFF2-40B4-BE49-F238E27FC236}">
              <a16:creationId xmlns:a16="http://schemas.microsoft.com/office/drawing/2014/main" id="{989B34DD-0D69-4DF8-9581-E2B0D01E6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24657" y="12039813"/>
          <a:ext cx="943597" cy="115675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32</xdr:col>
      <xdr:colOff>467744</xdr:colOff>
      <xdr:row>54</xdr:row>
      <xdr:rowOff>196852</xdr:rowOff>
    </xdr:from>
    <xdr:ext cx="1239153" cy="1489074"/>
    <xdr:pic>
      <xdr:nvPicPr>
        <xdr:cNvPr id="37" name="Picture 9" descr="A40455-6.jpg">
          <a:extLst>
            <a:ext uri="{FF2B5EF4-FFF2-40B4-BE49-F238E27FC236}">
              <a16:creationId xmlns:a16="http://schemas.microsoft.com/office/drawing/2014/main" id="{D0E050FE-25D3-40A8-AAFD-F79DF9D79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3019" y="11731627"/>
          <a:ext cx="1239153" cy="14890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35</xdr:col>
      <xdr:colOff>296335</xdr:colOff>
      <xdr:row>33</xdr:row>
      <xdr:rowOff>44832</xdr:rowOff>
    </xdr:from>
    <xdr:ext cx="1227666" cy="916255"/>
    <xdr:pic>
      <xdr:nvPicPr>
        <xdr:cNvPr id="38" name="Picture 37">
          <a:extLst>
            <a:ext uri="{FF2B5EF4-FFF2-40B4-BE49-F238E27FC236}">
              <a16:creationId xmlns:a16="http://schemas.microsoft.com/office/drawing/2014/main" id="{9E2E18FE-C000-46EF-95CC-926BB265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822835" y="6988557"/>
          <a:ext cx="1227666" cy="916255"/>
        </a:xfrm>
        <a:prstGeom prst="rect">
          <a:avLst/>
        </a:prstGeom>
      </xdr:spPr>
    </xdr:pic>
    <xdr:clientData/>
  </xdr:oneCellAnchor>
  <xdr:oneCellAnchor>
    <xdr:from>
      <xdr:col>27</xdr:col>
      <xdr:colOff>523284</xdr:colOff>
      <xdr:row>33</xdr:row>
      <xdr:rowOff>30479</xdr:rowOff>
    </xdr:from>
    <xdr:ext cx="1772462" cy="1018540"/>
    <xdr:pic>
      <xdr:nvPicPr>
        <xdr:cNvPr id="39" name="Picture 38">
          <a:extLst>
            <a:ext uri="{FF2B5EF4-FFF2-40B4-BE49-F238E27FC236}">
              <a16:creationId xmlns:a16="http://schemas.microsoft.com/office/drawing/2014/main" id="{79B88023-EE23-4460-B775-8CD37A39F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706259" y="6974204"/>
          <a:ext cx="1772462" cy="1018540"/>
        </a:xfrm>
        <a:prstGeom prst="rect">
          <a:avLst/>
        </a:prstGeom>
      </xdr:spPr>
    </xdr:pic>
    <xdr:clientData/>
  </xdr:oneCellAnchor>
  <xdr:oneCellAnchor>
    <xdr:from>
      <xdr:col>27</xdr:col>
      <xdr:colOff>182880</xdr:colOff>
      <xdr:row>9</xdr:row>
      <xdr:rowOff>99060</xdr:rowOff>
    </xdr:from>
    <xdr:ext cx="1644227" cy="2717800"/>
    <xdr:pic>
      <xdr:nvPicPr>
        <xdr:cNvPr id="40" name="Picture 39">
          <a:extLst>
            <a:ext uri="{FF2B5EF4-FFF2-40B4-BE49-F238E27FC236}">
              <a16:creationId xmlns:a16="http://schemas.microsoft.com/office/drawing/2014/main" id="{2BE1281B-A368-4C6A-AFE0-B551D64833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6528" r="7756" b="3937"/>
        <a:stretch/>
      </xdr:blipFill>
      <xdr:spPr>
        <a:xfrm>
          <a:off x="16365855" y="2089785"/>
          <a:ext cx="1644227" cy="2717800"/>
        </a:xfrm>
        <a:prstGeom prst="rect">
          <a:avLst/>
        </a:prstGeom>
      </xdr:spPr>
    </xdr:pic>
    <xdr:clientData/>
  </xdr:oneCellAnchor>
  <xdr:oneCellAnchor>
    <xdr:from>
      <xdr:col>30</xdr:col>
      <xdr:colOff>457200</xdr:colOff>
      <xdr:row>9</xdr:row>
      <xdr:rowOff>164940</xdr:rowOff>
    </xdr:from>
    <xdr:ext cx="2312040" cy="2815327"/>
    <xdr:pic>
      <xdr:nvPicPr>
        <xdr:cNvPr id="41" name="Picture 40">
          <a:extLst>
            <a:ext uri="{FF2B5EF4-FFF2-40B4-BE49-F238E27FC236}">
              <a16:creationId xmlns:a16="http://schemas.microsoft.com/office/drawing/2014/main" id="{9E42123C-791B-4A4A-B096-3C1B45B5E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545175" y="2155665"/>
          <a:ext cx="2312040" cy="2815327"/>
        </a:xfrm>
        <a:prstGeom prst="rect">
          <a:avLst/>
        </a:prstGeom>
      </xdr:spPr>
    </xdr:pic>
    <xdr:clientData/>
  </xdr:oneCellAnchor>
  <xdr:oneCellAnchor>
    <xdr:from>
      <xdr:col>35</xdr:col>
      <xdr:colOff>91440</xdr:colOff>
      <xdr:row>10</xdr:row>
      <xdr:rowOff>7620</xdr:rowOff>
    </xdr:from>
    <xdr:ext cx="1913489" cy="2738605"/>
    <xdr:pic>
      <xdr:nvPicPr>
        <xdr:cNvPr id="42" name="Picture 41">
          <a:extLst>
            <a:ext uri="{FF2B5EF4-FFF2-40B4-BE49-F238E27FC236}">
              <a16:creationId xmlns:a16="http://schemas.microsoft.com/office/drawing/2014/main" id="{F0ED6AD9-47D4-4EB5-BB16-815812350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617940" y="2188845"/>
          <a:ext cx="1913489" cy="2738605"/>
        </a:xfrm>
        <a:prstGeom prst="rect">
          <a:avLst/>
        </a:prstGeom>
      </xdr:spPr>
    </xdr:pic>
    <xdr:clientData/>
  </xdr:oneCellAnchor>
  <xdr:oneCellAnchor>
    <xdr:from>
      <xdr:col>32</xdr:col>
      <xdr:colOff>299721</xdr:colOff>
      <xdr:row>32</xdr:row>
      <xdr:rowOff>116842</xdr:rowOff>
    </xdr:from>
    <xdr:ext cx="1408007" cy="1478200"/>
    <xdr:pic>
      <xdr:nvPicPr>
        <xdr:cNvPr id="43" name="Picture 42">
          <a:extLst>
            <a:ext uri="{FF2B5EF4-FFF2-40B4-BE49-F238E27FC236}">
              <a16:creationId xmlns:a16="http://schemas.microsoft.com/office/drawing/2014/main" id="{256D8726-EFC1-48BD-B794-60A22469F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644996" y="6793867"/>
          <a:ext cx="1408007" cy="1478200"/>
        </a:xfrm>
        <a:prstGeom prst="rect">
          <a:avLst/>
        </a:prstGeom>
      </xdr:spPr>
    </xdr:pic>
    <xdr:clientData/>
  </xdr:oneCellAnchor>
  <xdr:oneCellAnchor>
    <xdr:from>
      <xdr:col>28</xdr:col>
      <xdr:colOff>432860</xdr:colOff>
      <xdr:row>54</xdr:row>
      <xdr:rowOff>49740</xdr:rowOff>
    </xdr:from>
    <xdr:ext cx="1049865" cy="1903126"/>
    <xdr:pic>
      <xdr:nvPicPr>
        <xdr:cNvPr id="44" name="Picture 43">
          <a:extLst>
            <a:ext uri="{FF2B5EF4-FFF2-40B4-BE49-F238E27FC236}">
              <a16:creationId xmlns:a16="http://schemas.microsoft.com/office/drawing/2014/main" id="{CE05E527-5CC6-4CC3-B14D-35B3E1427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01635" y="11584515"/>
          <a:ext cx="1049865" cy="1903126"/>
        </a:xfrm>
        <a:prstGeom prst="rect">
          <a:avLst/>
        </a:prstGeom>
      </xdr:spPr>
    </xdr:pic>
    <xdr:clientData/>
  </xdr:oneCellAnchor>
  <xdr:twoCellAnchor editAs="oneCell">
    <xdr:from>
      <xdr:col>8</xdr:col>
      <xdr:colOff>637911</xdr:colOff>
      <xdr:row>2</xdr:row>
      <xdr:rowOff>45773</xdr:rowOff>
    </xdr:from>
    <xdr:to>
      <xdr:col>12</xdr:col>
      <xdr:colOff>68793</xdr:colOff>
      <xdr:row>5</xdr:row>
      <xdr:rowOff>64823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AB16253A-8444-4B51-9853-43A713022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036" y="579173"/>
          <a:ext cx="2336007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480748</xdr:colOff>
      <xdr:row>2</xdr:row>
      <xdr:rowOff>55299</xdr:rowOff>
    </xdr:from>
    <xdr:to>
      <xdr:col>24</xdr:col>
      <xdr:colOff>559329</xdr:colOff>
      <xdr:row>5</xdr:row>
      <xdr:rowOff>74349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76FF97AB-2DC0-449A-ACB1-CBFF63458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7598" y="588699"/>
          <a:ext cx="234553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442649</xdr:colOff>
      <xdr:row>2</xdr:row>
      <xdr:rowOff>52917</xdr:rowOff>
    </xdr:from>
    <xdr:to>
      <xdr:col>37</xdr:col>
      <xdr:colOff>521230</xdr:colOff>
      <xdr:row>5</xdr:row>
      <xdr:rowOff>71967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60558A3-7711-43EF-B43A-34C1C000F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26199" y="586317"/>
          <a:ext cx="234553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83</xdr:row>
      <xdr:rowOff>152400</xdr:rowOff>
    </xdr:from>
    <xdr:to>
      <xdr:col>1</xdr:col>
      <xdr:colOff>266700</xdr:colOff>
      <xdr:row>84</xdr:row>
      <xdr:rowOff>3175</xdr:rowOff>
    </xdr:to>
    <xdr:pic>
      <xdr:nvPicPr>
        <xdr:cNvPr id="2" name="Picture 16">
          <a:extLst>
            <a:ext uri="{FF2B5EF4-FFF2-40B4-BE49-F238E27FC236}">
              <a16:creationId xmlns:a16="http://schemas.microsoft.com/office/drawing/2014/main" id="{96174C83-306E-4BE7-8954-C9839C329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7554575"/>
          <a:ext cx="104775" cy="4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83</xdr:row>
      <xdr:rowOff>152400</xdr:rowOff>
    </xdr:from>
    <xdr:to>
      <xdr:col>1</xdr:col>
      <xdr:colOff>266700</xdr:colOff>
      <xdr:row>84</xdr:row>
      <xdr:rowOff>3175</xdr:rowOff>
    </xdr:to>
    <xdr:pic>
      <xdr:nvPicPr>
        <xdr:cNvPr id="3" name="Picture 16">
          <a:extLst>
            <a:ext uri="{FF2B5EF4-FFF2-40B4-BE49-F238E27FC236}">
              <a16:creationId xmlns:a16="http://schemas.microsoft.com/office/drawing/2014/main" id="{894D754B-D697-473E-B674-AB0179C56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7554575"/>
          <a:ext cx="104775" cy="4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</xdr:row>
      <xdr:rowOff>28575</xdr:rowOff>
    </xdr:from>
    <xdr:to>
      <xdr:col>13</xdr:col>
      <xdr:colOff>0</xdr:colOff>
      <xdr:row>7</xdr:row>
      <xdr:rowOff>28575</xdr:rowOff>
    </xdr:to>
    <xdr:sp macro="" textlink="">
      <xdr:nvSpPr>
        <xdr:cNvPr id="4" name="Rectangle 2">
          <a:extLst>
            <a:ext uri="{FF2B5EF4-FFF2-40B4-BE49-F238E27FC236}">
              <a16:creationId xmlns:a16="http://schemas.microsoft.com/office/drawing/2014/main" id="{BDF5CB27-3D32-4170-A1F1-57AFF4620FDF}"/>
            </a:ext>
          </a:extLst>
        </xdr:cNvPr>
        <xdr:cNvSpPr>
          <a:spLocks noChangeArrowheads="1"/>
        </xdr:cNvSpPr>
      </xdr:nvSpPr>
      <xdr:spPr bwMode="auto">
        <a:xfrm>
          <a:off x="342900" y="361950"/>
          <a:ext cx="7734300" cy="1152525"/>
        </a:xfrm>
        <a:prstGeom prst="rect">
          <a:avLst/>
        </a:prstGeom>
        <a:gradFill rotWithShape="1">
          <a:gsLst>
            <a:gs pos="0">
              <a:srgbClr val="FFFFFF"/>
            </a:gs>
            <a:gs pos="100000">
              <a:srgbClr xmlns:mc="http://schemas.openxmlformats.org/markup-compatibility/2006" xmlns:a14="http://schemas.microsoft.com/office/drawing/2010/main" val="000080" mc:Ignorable="a14" a14:legacySpreadsheetColorIndex="18"/>
            </a:gs>
          </a:gsLst>
          <a:lin ang="0" scaled="1"/>
        </a:gradFill>
        <a:ln w="38100" cmpd="dbl">
          <a:solidFill>
            <a:schemeClr val="accent1">
              <a:lumMod val="75000"/>
            </a:schemeClr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487681</xdr:colOff>
      <xdr:row>1</xdr:row>
      <xdr:rowOff>38100</xdr:rowOff>
    </xdr:from>
    <xdr:to>
      <xdr:col>8</xdr:col>
      <xdr:colOff>295063</xdr:colOff>
      <xdr:row>7</xdr:row>
      <xdr:rowOff>38101</xdr:rowOff>
    </xdr:to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443CB443-F63A-445A-9499-9878A4B11C6E}"/>
            </a:ext>
          </a:extLst>
        </xdr:cNvPr>
        <xdr:cNvSpPr txBox="1">
          <a:spLocks noChangeArrowheads="1"/>
        </xdr:cNvSpPr>
      </xdr:nvSpPr>
      <xdr:spPr bwMode="auto">
        <a:xfrm>
          <a:off x="2116456" y="371475"/>
          <a:ext cx="3445932" cy="1152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64008" tIns="64008" rIns="0" bIns="0" anchor="t"/>
        <a:lstStyle/>
        <a:p>
          <a:pPr algn="ctr" rtl="0">
            <a:defRPr sz="1000"/>
          </a:pPr>
          <a:r>
            <a:rPr lang="en-CA" sz="2800" b="1" i="0" u="none" strike="noStrike" baseline="0">
              <a:solidFill>
                <a:srgbClr val="000000"/>
              </a:solidFill>
              <a:latin typeface="Vijaya" panose="02020604020202020204" pitchFamily="18" charset="0"/>
              <a:cs typeface="Vijaya" panose="02020604020202020204" pitchFamily="18" charset="0"/>
            </a:rPr>
            <a:t>RHYTHM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Fixture Package 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100 Series Towns 2018 </a:t>
          </a:r>
          <a:endParaRPr lang="en-CA" sz="36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78105</xdr:colOff>
      <xdr:row>1</xdr:row>
      <xdr:rowOff>135255</xdr:rowOff>
    </xdr:from>
    <xdr:to>
      <xdr:col>3</xdr:col>
      <xdr:colOff>533402</xdr:colOff>
      <xdr:row>6</xdr:row>
      <xdr:rowOff>87630</xdr:rowOff>
    </xdr:to>
    <xdr:pic>
      <xdr:nvPicPr>
        <xdr:cNvPr id="6" name="Picture 68" descr="S&amp;S logo_small">
          <a:extLst>
            <a:ext uri="{FF2B5EF4-FFF2-40B4-BE49-F238E27FC236}">
              <a16:creationId xmlns:a16="http://schemas.microsoft.com/office/drawing/2014/main" id="{A1227C0C-28A8-4768-9EC5-486AC59BB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" y="468630"/>
          <a:ext cx="1769747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620077</xdr:colOff>
      <xdr:row>56</xdr:row>
      <xdr:rowOff>70063</xdr:rowOff>
    </xdr:from>
    <xdr:to>
      <xdr:col>11</xdr:col>
      <xdr:colOff>10464</xdr:colOff>
      <xdr:row>62</xdr:row>
      <xdr:rowOff>109220</xdr:rowOff>
    </xdr:to>
    <xdr:pic>
      <xdr:nvPicPr>
        <xdr:cNvPr id="7" name="Picture 19" descr="A121-1.jpg">
          <a:extLst>
            <a:ext uri="{FF2B5EF4-FFF2-40B4-BE49-F238E27FC236}">
              <a16:creationId xmlns:a16="http://schemas.microsoft.com/office/drawing/2014/main" id="{0B3C3E33-8582-41DE-A420-F75C59A17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3652" y="12138238"/>
          <a:ext cx="904862" cy="118215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449580</xdr:colOff>
      <xdr:row>54</xdr:row>
      <xdr:rowOff>245534</xdr:rowOff>
    </xdr:from>
    <xdr:to>
      <xdr:col>8</xdr:col>
      <xdr:colOff>273278</xdr:colOff>
      <xdr:row>63</xdr:row>
      <xdr:rowOff>30944</xdr:rowOff>
    </xdr:to>
    <xdr:pic>
      <xdr:nvPicPr>
        <xdr:cNvPr id="8" name="Picture 9" descr="A40455-6.jpg">
          <a:extLst>
            <a:ext uri="{FF2B5EF4-FFF2-40B4-BE49-F238E27FC236}">
              <a16:creationId xmlns:a16="http://schemas.microsoft.com/office/drawing/2014/main" id="{A1A865A2-3230-4F14-816B-837936BF6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5755" y="11780309"/>
          <a:ext cx="1233398" cy="165231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428279</xdr:colOff>
      <xdr:row>57</xdr:row>
      <xdr:rowOff>10965</xdr:rowOff>
    </xdr:from>
    <xdr:to>
      <xdr:col>4</xdr:col>
      <xdr:colOff>93133</xdr:colOff>
      <xdr:row>61</xdr:row>
      <xdr:rowOff>140549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362C6C7-A531-4280-BFFF-2438EB0D3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99829" y="12269640"/>
          <a:ext cx="1131704" cy="891584"/>
        </a:xfrm>
        <a:prstGeom prst="rect">
          <a:avLst/>
        </a:prstGeom>
      </xdr:spPr>
    </xdr:pic>
    <xdr:clientData/>
  </xdr:twoCellAnchor>
  <xdr:twoCellAnchor>
    <xdr:from>
      <xdr:col>14</xdr:col>
      <xdr:colOff>28575</xdr:colOff>
      <xdr:row>1</xdr:row>
      <xdr:rowOff>28575</xdr:rowOff>
    </xdr:from>
    <xdr:to>
      <xdr:col>26</xdr:col>
      <xdr:colOff>0</xdr:colOff>
      <xdr:row>7</xdr:row>
      <xdr:rowOff>28575</xdr:rowOff>
    </xdr:to>
    <xdr:sp macro="" textlink="">
      <xdr:nvSpPr>
        <xdr:cNvPr id="10" name="Rectangle 2">
          <a:extLst>
            <a:ext uri="{FF2B5EF4-FFF2-40B4-BE49-F238E27FC236}">
              <a16:creationId xmlns:a16="http://schemas.microsoft.com/office/drawing/2014/main" id="{09EE1A71-7031-4344-B93B-0BC5B7B2867E}"/>
            </a:ext>
          </a:extLst>
        </xdr:cNvPr>
        <xdr:cNvSpPr>
          <a:spLocks noChangeArrowheads="1"/>
        </xdr:cNvSpPr>
      </xdr:nvSpPr>
      <xdr:spPr bwMode="auto">
        <a:xfrm>
          <a:off x="8420100" y="361950"/>
          <a:ext cx="7705725" cy="1152525"/>
        </a:xfrm>
        <a:prstGeom prst="rect">
          <a:avLst/>
        </a:prstGeom>
        <a:gradFill rotWithShape="1">
          <a:gsLst>
            <a:gs pos="0">
              <a:srgbClr val="FFFFFF"/>
            </a:gs>
            <a:gs pos="100000">
              <a:srgbClr xmlns:mc="http://schemas.openxmlformats.org/markup-compatibility/2006" xmlns:a14="http://schemas.microsoft.com/office/drawing/2010/main" val="000080" mc:Ignorable="a14" a14:legacySpreadsheetColorIndex="18"/>
            </a:gs>
          </a:gsLst>
          <a:lin ang="0" scaled="1"/>
        </a:gradFill>
        <a:ln w="38100" cmpd="dbl">
          <a:solidFill>
            <a:schemeClr val="accent1">
              <a:lumMod val="75000"/>
            </a:schemeClr>
          </a:solidFill>
          <a:miter lim="800000"/>
          <a:headEnd/>
          <a:tailEnd/>
        </a:ln>
      </xdr:spPr>
    </xdr:sp>
    <xdr:clientData/>
  </xdr:twoCellAnchor>
  <xdr:oneCellAnchor>
    <xdr:from>
      <xdr:col>16</xdr:col>
      <xdr:colOff>487681</xdr:colOff>
      <xdr:row>1</xdr:row>
      <xdr:rowOff>38100</xdr:rowOff>
    </xdr:from>
    <xdr:ext cx="3540336" cy="1118447"/>
    <xdr:sp macro="" textlink="">
      <xdr:nvSpPr>
        <xdr:cNvPr id="11" name="Text Box 4">
          <a:extLst>
            <a:ext uri="{FF2B5EF4-FFF2-40B4-BE49-F238E27FC236}">
              <a16:creationId xmlns:a16="http://schemas.microsoft.com/office/drawing/2014/main" id="{A0ADA65E-FB8A-42E0-B8D2-7316F0A550B6}"/>
            </a:ext>
          </a:extLst>
        </xdr:cNvPr>
        <xdr:cNvSpPr txBox="1">
          <a:spLocks noChangeArrowheads="1"/>
        </xdr:cNvSpPr>
      </xdr:nvSpPr>
      <xdr:spPr bwMode="auto">
        <a:xfrm>
          <a:off x="10346056" y="371475"/>
          <a:ext cx="3540336" cy="1118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64008" tIns="64008" rIns="0" bIns="0" anchor="t"/>
        <a:lstStyle/>
        <a:p>
          <a:pPr algn="ctr" rtl="0">
            <a:defRPr sz="1000"/>
          </a:pPr>
          <a:r>
            <a:rPr lang="en-CA" sz="2800" b="1" i="0" u="none" strike="noStrike" baseline="0">
              <a:solidFill>
                <a:srgbClr val="000000"/>
              </a:solidFill>
              <a:latin typeface="Vijaya" panose="02020604020202020204" pitchFamily="18" charset="0"/>
              <a:cs typeface="Vijaya" panose="02020604020202020204" pitchFamily="18" charset="0"/>
            </a:rPr>
            <a:t>RHYTHM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Fixture Package 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800 Series Singles 2018 </a:t>
          </a:r>
          <a:endParaRPr lang="en-CA" sz="36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14</xdr:col>
      <xdr:colOff>78105</xdr:colOff>
      <xdr:row>1</xdr:row>
      <xdr:rowOff>135255</xdr:rowOff>
    </xdr:from>
    <xdr:ext cx="1809962" cy="884555"/>
    <xdr:pic>
      <xdr:nvPicPr>
        <xdr:cNvPr id="12" name="Picture 68" descr="S&amp;S logo_small">
          <a:extLst>
            <a:ext uri="{FF2B5EF4-FFF2-40B4-BE49-F238E27FC236}">
              <a16:creationId xmlns:a16="http://schemas.microsoft.com/office/drawing/2014/main" id="{2F882323-5D89-4DA4-B827-2AEFAEADA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9630" y="468630"/>
          <a:ext cx="1809962" cy="884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467942</xdr:colOff>
      <xdr:row>54</xdr:row>
      <xdr:rowOff>228813</xdr:rowOff>
    </xdr:from>
    <xdr:ext cx="916662" cy="1123737"/>
    <xdr:pic>
      <xdr:nvPicPr>
        <xdr:cNvPr id="13" name="Picture 19" descr="A121-1.jpg">
          <a:extLst>
            <a:ext uri="{FF2B5EF4-FFF2-40B4-BE49-F238E27FC236}">
              <a16:creationId xmlns:a16="http://schemas.microsoft.com/office/drawing/2014/main" id="{22C4510E-072D-4750-A21A-8EA5F92F5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4442" y="11763588"/>
          <a:ext cx="916662" cy="112373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485128</xdr:colOff>
      <xdr:row>54</xdr:row>
      <xdr:rowOff>82551</xdr:rowOff>
    </xdr:from>
    <xdr:ext cx="1183669" cy="1422399"/>
    <xdr:pic>
      <xdr:nvPicPr>
        <xdr:cNvPr id="14" name="Picture 9" descr="A40455-6.jpg">
          <a:extLst>
            <a:ext uri="{FF2B5EF4-FFF2-40B4-BE49-F238E27FC236}">
              <a16:creationId xmlns:a16="http://schemas.microsoft.com/office/drawing/2014/main" id="{40E5DC20-DB45-44DF-9255-7CD26A972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0403" y="11617326"/>
          <a:ext cx="1183669" cy="142239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15</xdr:col>
      <xdr:colOff>442386</xdr:colOff>
      <xdr:row>54</xdr:row>
      <xdr:rowOff>2115</xdr:rowOff>
    </xdr:from>
    <xdr:to>
      <xdr:col>16</xdr:col>
      <xdr:colOff>561976</xdr:colOff>
      <xdr:row>62</xdr:row>
      <xdr:rowOff>177049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8606ECB-E616-42AA-BE06-BCA747593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1161" y="11536890"/>
          <a:ext cx="881590" cy="185133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257176</xdr:colOff>
      <xdr:row>31</xdr:row>
      <xdr:rowOff>238126</xdr:rowOff>
    </xdr:from>
    <xdr:to>
      <xdr:col>3</xdr:col>
      <xdr:colOff>362366</xdr:colOff>
      <xdr:row>37</xdr:row>
      <xdr:rowOff>66676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F8F0E6F-FA8B-4116-A5BB-94B21DE63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1501" y="6648451"/>
          <a:ext cx="1419640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9</xdr:row>
      <xdr:rowOff>66674</xdr:rowOff>
    </xdr:from>
    <xdr:to>
      <xdr:col>3</xdr:col>
      <xdr:colOff>390526</xdr:colOff>
      <xdr:row>24</xdr:row>
      <xdr:rowOff>109712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AFA88EA-E47D-4857-8A5E-C0D942456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61975" y="2057399"/>
          <a:ext cx="1457326" cy="2900538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228602</xdr:colOff>
      <xdr:row>33</xdr:row>
      <xdr:rowOff>47626</xdr:rowOff>
    </xdr:from>
    <xdr:to>
      <xdr:col>7</xdr:col>
      <xdr:colOff>12121</xdr:colOff>
      <xdr:row>36</xdr:row>
      <xdr:rowOff>171450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CA187D0-0376-47D3-954D-DA3EDAC2F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24227" y="6991351"/>
          <a:ext cx="1307519" cy="695324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32</xdr:row>
      <xdr:rowOff>245246</xdr:rowOff>
    </xdr:from>
    <xdr:to>
      <xdr:col>11</xdr:col>
      <xdr:colOff>257175</xdr:colOff>
      <xdr:row>37</xdr:row>
      <xdr:rowOff>57150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AB918AA-D874-4D74-A80E-93BD43451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972175" y="6922271"/>
          <a:ext cx="1543050" cy="840604"/>
        </a:xfrm>
        <a:prstGeom prst="rect">
          <a:avLst/>
        </a:prstGeom>
      </xdr:spPr>
    </xdr:pic>
    <xdr:clientData/>
  </xdr:twoCellAnchor>
  <xdr:twoCellAnchor editAs="oneCell">
    <xdr:from>
      <xdr:col>9</xdr:col>
      <xdr:colOff>151707</xdr:colOff>
      <xdr:row>9</xdr:row>
      <xdr:rowOff>123825</xdr:rowOff>
    </xdr:from>
    <xdr:to>
      <xdr:col>12</xdr:col>
      <xdr:colOff>52352</xdr:colOff>
      <xdr:row>24</xdr:row>
      <xdr:rowOff>47625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1BD6352-ED77-40A0-8481-B31265A95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895282" y="2114550"/>
          <a:ext cx="1986620" cy="27813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9</xdr:row>
      <xdr:rowOff>26105</xdr:rowOff>
    </xdr:from>
    <xdr:to>
      <xdr:col>8</xdr:col>
      <xdr:colOff>123825</xdr:colOff>
      <xdr:row>24</xdr:row>
      <xdr:rowOff>106185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95D341D-A543-450E-A688-F6DDDFAC7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52700" y="2016830"/>
          <a:ext cx="2838450" cy="2937580"/>
        </a:xfrm>
        <a:prstGeom prst="rect">
          <a:avLst/>
        </a:prstGeom>
      </xdr:spPr>
    </xdr:pic>
    <xdr:clientData/>
  </xdr:twoCellAnchor>
  <xdr:twoCellAnchor editAs="oneCell">
    <xdr:from>
      <xdr:col>8</xdr:col>
      <xdr:colOff>419099</xdr:colOff>
      <xdr:row>44</xdr:row>
      <xdr:rowOff>112538</xdr:rowOff>
    </xdr:from>
    <xdr:to>
      <xdr:col>11</xdr:col>
      <xdr:colOff>85723</xdr:colOff>
      <xdr:row>49</xdr:row>
      <xdr:rowOff>180840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229F073-DA2E-4D59-A222-54C6EB20E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343524" y="9466088"/>
          <a:ext cx="2000249" cy="1020802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333374</xdr:colOff>
      <xdr:row>44</xdr:row>
      <xdr:rowOff>121006</xdr:rowOff>
    </xdr:from>
    <xdr:to>
      <xdr:col>6</xdr:col>
      <xdr:colOff>428623</xdr:colOff>
      <xdr:row>49</xdr:row>
      <xdr:rowOff>171358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D358FA1-9FE5-4037-95B5-34AB67D75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04924" y="9474556"/>
          <a:ext cx="2981324" cy="1002852"/>
        </a:xfrm>
        <a:prstGeom prst="rect">
          <a:avLst/>
        </a:prstGeom>
      </xdr:spPr>
    </xdr:pic>
    <xdr:clientData/>
  </xdr:twoCellAnchor>
  <xdr:twoCellAnchor editAs="oneCell">
    <xdr:from>
      <xdr:col>14</xdr:col>
      <xdr:colOff>314325</xdr:colOff>
      <xdr:row>9</xdr:row>
      <xdr:rowOff>66674</xdr:rowOff>
    </xdr:from>
    <xdr:to>
      <xdr:col>16</xdr:col>
      <xdr:colOff>161925</xdr:colOff>
      <xdr:row>24</xdr:row>
      <xdr:rowOff>109712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1E7A4D1-73B7-4642-B1C7-D74615AEF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705850" y="2057399"/>
          <a:ext cx="1466850" cy="2900538"/>
        </a:xfrm>
        <a:prstGeom prst="rect">
          <a:avLst/>
        </a:prstGeom>
      </xdr:spPr>
    </xdr:pic>
    <xdr:clientData/>
  </xdr:twoCellAnchor>
  <xdr:twoCellAnchor editAs="oneCell">
    <xdr:from>
      <xdr:col>22</xdr:col>
      <xdr:colOff>8832</xdr:colOff>
      <xdr:row>9</xdr:row>
      <xdr:rowOff>161925</xdr:rowOff>
    </xdr:from>
    <xdr:to>
      <xdr:col>24</xdr:col>
      <xdr:colOff>528602</xdr:colOff>
      <xdr:row>24</xdr:row>
      <xdr:rowOff>85725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70CCF78-1D79-4CB3-B9AB-34C9D8498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915332" y="2152650"/>
          <a:ext cx="2043770" cy="2781300"/>
        </a:xfrm>
        <a:prstGeom prst="rect">
          <a:avLst/>
        </a:prstGeom>
      </xdr:spPr>
    </xdr:pic>
    <xdr:clientData/>
  </xdr:twoCellAnchor>
  <xdr:twoCellAnchor editAs="oneCell">
    <xdr:from>
      <xdr:col>17</xdr:col>
      <xdr:colOff>200025</xdr:colOff>
      <xdr:row>9</xdr:row>
      <xdr:rowOff>45155</xdr:rowOff>
    </xdr:from>
    <xdr:to>
      <xdr:col>21</xdr:col>
      <xdr:colOff>66675</xdr:colOff>
      <xdr:row>24</xdr:row>
      <xdr:rowOff>125235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C64C9AA-9175-417D-B093-87BB7E873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668000" y="2035880"/>
          <a:ext cx="2867025" cy="2937580"/>
        </a:xfrm>
        <a:prstGeom prst="rect">
          <a:avLst/>
        </a:prstGeom>
      </xdr:spPr>
    </xdr:pic>
    <xdr:clientData/>
  </xdr:twoCellAnchor>
  <xdr:twoCellAnchor editAs="oneCell">
    <xdr:from>
      <xdr:col>14</xdr:col>
      <xdr:colOff>371475</xdr:colOff>
      <xdr:row>31</xdr:row>
      <xdr:rowOff>200025</xdr:rowOff>
    </xdr:from>
    <xdr:to>
      <xdr:col>16</xdr:col>
      <xdr:colOff>181389</xdr:colOff>
      <xdr:row>37</xdr:row>
      <xdr:rowOff>28575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B2E22358-B0DD-42A6-8F00-40B47A1DF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763000" y="6610350"/>
          <a:ext cx="1429164" cy="112395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33</xdr:row>
      <xdr:rowOff>28575</xdr:rowOff>
    </xdr:from>
    <xdr:to>
      <xdr:col>20</xdr:col>
      <xdr:colOff>88320</xdr:colOff>
      <xdr:row>36</xdr:row>
      <xdr:rowOff>152399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A2987E33-832D-49C4-A568-F0B2560B4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382376" y="6972300"/>
          <a:ext cx="1345619" cy="695324"/>
        </a:xfrm>
        <a:prstGeom prst="rect">
          <a:avLst/>
        </a:prstGeom>
      </xdr:spPr>
    </xdr:pic>
    <xdr:clientData/>
  </xdr:twoCellAnchor>
  <xdr:twoCellAnchor editAs="oneCell">
    <xdr:from>
      <xdr:col>22</xdr:col>
      <xdr:colOff>104774</xdr:colOff>
      <xdr:row>33</xdr:row>
      <xdr:rowOff>7120</xdr:rowOff>
    </xdr:from>
    <xdr:to>
      <xdr:col>24</xdr:col>
      <xdr:colOff>161924</xdr:colOff>
      <xdr:row>37</xdr:row>
      <xdr:rowOff>66674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AE1FA5F-C559-4B88-B12E-A7504277C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011274" y="6950845"/>
          <a:ext cx="1581150" cy="821554"/>
        </a:xfrm>
        <a:prstGeom prst="rect">
          <a:avLst/>
        </a:prstGeom>
      </xdr:spPr>
    </xdr:pic>
    <xdr:clientData/>
  </xdr:twoCellAnchor>
  <xdr:twoCellAnchor editAs="oneCell">
    <xdr:from>
      <xdr:col>19</xdr:col>
      <xdr:colOff>209551</xdr:colOff>
      <xdr:row>44</xdr:row>
      <xdr:rowOff>104775</xdr:rowOff>
    </xdr:from>
    <xdr:to>
      <xdr:col>21</xdr:col>
      <xdr:colOff>535845</xdr:colOff>
      <xdr:row>49</xdr:row>
      <xdr:rowOff>115927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A489B2C-AD68-43C8-9298-B44E79075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934826" y="9458325"/>
          <a:ext cx="1916969" cy="963652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44</xdr:row>
      <xdr:rowOff>75143</xdr:rowOff>
    </xdr:from>
    <xdr:to>
      <xdr:col>18</xdr:col>
      <xdr:colOff>190500</xdr:colOff>
      <xdr:row>49</xdr:row>
      <xdr:rowOff>125495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D67E575F-5E8B-461A-A6E6-0C6F375FE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582025" y="9428693"/>
          <a:ext cx="3028950" cy="1002852"/>
        </a:xfrm>
        <a:prstGeom prst="rect">
          <a:avLst/>
        </a:prstGeom>
      </xdr:spPr>
    </xdr:pic>
    <xdr:clientData/>
  </xdr:twoCellAnchor>
  <xdr:oneCellAnchor>
    <xdr:from>
      <xdr:col>22</xdr:col>
      <xdr:colOff>371129</xdr:colOff>
      <xdr:row>44</xdr:row>
      <xdr:rowOff>96690</xdr:rowOff>
    </xdr:from>
    <xdr:ext cx="1169804" cy="853484"/>
    <xdr:pic>
      <xdr:nvPicPr>
        <xdr:cNvPr id="32" name="Picture 31">
          <a:extLst>
            <a:ext uri="{FF2B5EF4-FFF2-40B4-BE49-F238E27FC236}">
              <a16:creationId xmlns:a16="http://schemas.microsoft.com/office/drawing/2014/main" id="{789B16C3-C6D8-488E-841D-D94C96697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77629" y="9450240"/>
          <a:ext cx="1169804" cy="853484"/>
        </a:xfrm>
        <a:prstGeom prst="rect">
          <a:avLst/>
        </a:prstGeom>
      </xdr:spPr>
    </xdr:pic>
    <xdr:clientData/>
  </xdr:oneCellAnchor>
  <xdr:twoCellAnchor>
    <xdr:from>
      <xdr:col>27</xdr:col>
      <xdr:colOff>28575</xdr:colOff>
      <xdr:row>1</xdr:row>
      <xdr:rowOff>28575</xdr:rowOff>
    </xdr:from>
    <xdr:to>
      <xdr:col>39</xdr:col>
      <xdr:colOff>0</xdr:colOff>
      <xdr:row>7</xdr:row>
      <xdr:rowOff>28575</xdr:rowOff>
    </xdr:to>
    <xdr:sp macro="" textlink="">
      <xdr:nvSpPr>
        <xdr:cNvPr id="33" name="Rectangle 2">
          <a:extLst>
            <a:ext uri="{FF2B5EF4-FFF2-40B4-BE49-F238E27FC236}">
              <a16:creationId xmlns:a16="http://schemas.microsoft.com/office/drawing/2014/main" id="{2059A3DA-E908-44FF-933D-5DCD966E9CE8}"/>
            </a:ext>
          </a:extLst>
        </xdr:cNvPr>
        <xdr:cNvSpPr>
          <a:spLocks noChangeArrowheads="1"/>
        </xdr:cNvSpPr>
      </xdr:nvSpPr>
      <xdr:spPr bwMode="auto">
        <a:xfrm>
          <a:off x="16468725" y="361950"/>
          <a:ext cx="7705725" cy="1152525"/>
        </a:xfrm>
        <a:prstGeom prst="rect">
          <a:avLst/>
        </a:prstGeom>
        <a:gradFill rotWithShape="1">
          <a:gsLst>
            <a:gs pos="0">
              <a:srgbClr val="FFFFFF"/>
            </a:gs>
            <a:gs pos="100000">
              <a:srgbClr xmlns:mc="http://schemas.openxmlformats.org/markup-compatibility/2006" xmlns:a14="http://schemas.microsoft.com/office/drawing/2010/main" val="000080" mc:Ignorable="a14" a14:legacySpreadsheetColorIndex="18"/>
            </a:gs>
          </a:gsLst>
          <a:lin ang="0" scaled="1"/>
        </a:gradFill>
        <a:ln w="38100" cmpd="dbl">
          <a:solidFill>
            <a:schemeClr val="accent1">
              <a:lumMod val="75000"/>
            </a:schemeClr>
          </a:solidFill>
          <a:miter lim="800000"/>
          <a:headEnd/>
          <a:tailEnd/>
        </a:ln>
      </xdr:spPr>
    </xdr:sp>
    <xdr:clientData/>
  </xdr:twoCellAnchor>
  <xdr:oneCellAnchor>
    <xdr:from>
      <xdr:col>29</xdr:col>
      <xdr:colOff>487681</xdr:colOff>
      <xdr:row>1</xdr:row>
      <xdr:rowOff>38100</xdr:rowOff>
    </xdr:from>
    <xdr:ext cx="3540336" cy="1118447"/>
    <xdr:sp macro="" textlink="">
      <xdr:nvSpPr>
        <xdr:cNvPr id="34" name="Text Box 4">
          <a:extLst>
            <a:ext uri="{FF2B5EF4-FFF2-40B4-BE49-F238E27FC236}">
              <a16:creationId xmlns:a16="http://schemas.microsoft.com/office/drawing/2014/main" id="{844385B5-2ED7-4733-B9CB-9BC96A25D512}"/>
            </a:ext>
          </a:extLst>
        </xdr:cNvPr>
        <xdr:cNvSpPr txBox="1">
          <a:spLocks noChangeArrowheads="1"/>
        </xdr:cNvSpPr>
      </xdr:nvSpPr>
      <xdr:spPr bwMode="auto">
        <a:xfrm>
          <a:off x="18394681" y="371475"/>
          <a:ext cx="3540336" cy="1118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64008" tIns="64008" rIns="0" bIns="0" anchor="t"/>
        <a:lstStyle/>
        <a:p>
          <a:pPr algn="ctr" rtl="0">
            <a:defRPr sz="1000"/>
          </a:pPr>
          <a:r>
            <a:rPr lang="en-CA" sz="2800" b="1" i="0" u="none" strike="noStrike" baseline="0">
              <a:solidFill>
                <a:srgbClr val="000000"/>
              </a:solidFill>
              <a:latin typeface="Vijaya" panose="02020604020202020204" pitchFamily="18" charset="0"/>
              <a:cs typeface="Vijaya" panose="02020604020202020204" pitchFamily="18" charset="0"/>
            </a:rPr>
            <a:t>RHYTHM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Fixture Package 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1000 Series Singles 2018 </a:t>
          </a:r>
          <a:endParaRPr lang="en-CA" sz="36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27</xdr:col>
      <xdr:colOff>78105</xdr:colOff>
      <xdr:row>1</xdr:row>
      <xdr:rowOff>135255</xdr:rowOff>
    </xdr:from>
    <xdr:ext cx="1809962" cy="884555"/>
    <xdr:pic>
      <xdr:nvPicPr>
        <xdr:cNvPr id="35" name="Picture 68" descr="S&amp;S logo_small">
          <a:extLst>
            <a:ext uri="{FF2B5EF4-FFF2-40B4-BE49-F238E27FC236}">
              <a16:creationId xmlns:a16="http://schemas.microsoft.com/office/drawing/2014/main" id="{20CC27B3-F90C-44CD-9DD8-7AF7375C5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8255" y="468630"/>
          <a:ext cx="1809962" cy="884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386477</xdr:colOff>
      <xdr:row>55</xdr:row>
      <xdr:rowOff>19264</xdr:rowOff>
    </xdr:from>
    <xdr:ext cx="893352" cy="1095162"/>
    <xdr:pic>
      <xdr:nvPicPr>
        <xdr:cNvPr id="36" name="Picture 19" descr="A121-1.jpg">
          <a:extLst>
            <a:ext uri="{FF2B5EF4-FFF2-40B4-BE49-F238E27FC236}">
              <a16:creationId xmlns:a16="http://schemas.microsoft.com/office/drawing/2014/main" id="{34E91231-5DAD-4F94-9EEA-115DBF595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41602" y="11820739"/>
          <a:ext cx="893352" cy="109516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32</xdr:col>
      <xdr:colOff>551669</xdr:colOff>
      <xdr:row>54</xdr:row>
      <xdr:rowOff>82551</xdr:rowOff>
    </xdr:from>
    <xdr:ext cx="1088553" cy="1308099"/>
    <xdr:pic>
      <xdr:nvPicPr>
        <xdr:cNvPr id="37" name="Picture 9" descr="A40455-6.jpg">
          <a:extLst>
            <a:ext uri="{FF2B5EF4-FFF2-40B4-BE49-F238E27FC236}">
              <a16:creationId xmlns:a16="http://schemas.microsoft.com/office/drawing/2014/main" id="{4CC0DB40-981A-432C-9F12-8824F025A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5569" y="11617326"/>
          <a:ext cx="1088553" cy="130809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</xdr:col>
      <xdr:colOff>490011</xdr:colOff>
      <xdr:row>54</xdr:row>
      <xdr:rowOff>2116</xdr:rowOff>
    </xdr:from>
    <xdr:ext cx="881590" cy="1756084"/>
    <xdr:pic>
      <xdr:nvPicPr>
        <xdr:cNvPr id="38" name="Picture 37">
          <a:extLst>
            <a:ext uri="{FF2B5EF4-FFF2-40B4-BE49-F238E27FC236}">
              <a16:creationId xmlns:a16="http://schemas.microsoft.com/office/drawing/2014/main" id="{87C0849B-BCC7-4565-9939-04C39AF9A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787411" y="11536891"/>
          <a:ext cx="881590" cy="1756084"/>
        </a:xfrm>
        <a:prstGeom prst="rect">
          <a:avLst/>
        </a:prstGeom>
      </xdr:spPr>
    </xdr:pic>
    <xdr:clientData/>
  </xdr:oneCellAnchor>
  <xdr:oneCellAnchor>
    <xdr:from>
      <xdr:col>27</xdr:col>
      <xdr:colOff>314325</xdr:colOff>
      <xdr:row>9</xdr:row>
      <xdr:rowOff>66674</xdr:rowOff>
    </xdr:from>
    <xdr:ext cx="1495425" cy="2757663"/>
    <xdr:pic>
      <xdr:nvPicPr>
        <xdr:cNvPr id="39" name="Picture 38">
          <a:extLst>
            <a:ext uri="{FF2B5EF4-FFF2-40B4-BE49-F238E27FC236}">
              <a16:creationId xmlns:a16="http://schemas.microsoft.com/office/drawing/2014/main" id="{A5FA621A-5325-43C6-8D67-93C834792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754475" y="2057399"/>
          <a:ext cx="1495425" cy="2757663"/>
        </a:xfrm>
        <a:prstGeom prst="rect">
          <a:avLst/>
        </a:prstGeom>
      </xdr:spPr>
    </xdr:pic>
    <xdr:clientData/>
  </xdr:oneCellAnchor>
  <xdr:oneCellAnchor>
    <xdr:from>
      <xdr:col>35</xdr:col>
      <xdr:colOff>8832</xdr:colOff>
      <xdr:row>9</xdr:row>
      <xdr:rowOff>161925</xdr:rowOff>
    </xdr:from>
    <xdr:ext cx="2043770" cy="2638425"/>
    <xdr:pic>
      <xdr:nvPicPr>
        <xdr:cNvPr id="40" name="Picture 39">
          <a:extLst>
            <a:ext uri="{FF2B5EF4-FFF2-40B4-BE49-F238E27FC236}">
              <a16:creationId xmlns:a16="http://schemas.microsoft.com/office/drawing/2014/main" id="{28C84355-6D84-4BDF-B763-72E7B171C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963957" y="2152650"/>
          <a:ext cx="2043770" cy="2638425"/>
        </a:xfrm>
        <a:prstGeom prst="rect">
          <a:avLst/>
        </a:prstGeom>
      </xdr:spPr>
    </xdr:pic>
    <xdr:clientData/>
  </xdr:oneCellAnchor>
  <xdr:oneCellAnchor>
    <xdr:from>
      <xdr:col>30</xdr:col>
      <xdr:colOff>200025</xdr:colOff>
      <xdr:row>9</xdr:row>
      <xdr:rowOff>45155</xdr:rowOff>
    </xdr:from>
    <xdr:ext cx="2914650" cy="2794705"/>
    <xdr:pic>
      <xdr:nvPicPr>
        <xdr:cNvPr id="41" name="Picture 40">
          <a:extLst>
            <a:ext uri="{FF2B5EF4-FFF2-40B4-BE49-F238E27FC236}">
              <a16:creationId xmlns:a16="http://schemas.microsoft.com/office/drawing/2014/main" id="{0979F123-0A9F-45A1-B0EA-FF9ED52AA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716625" y="2035880"/>
          <a:ext cx="2914650" cy="2794705"/>
        </a:xfrm>
        <a:prstGeom prst="rect">
          <a:avLst/>
        </a:prstGeom>
      </xdr:spPr>
    </xdr:pic>
    <xdr:clientData/>
  </xdr:oneCellAnchor>
  <xdr:oneCellAnchor>
    <xdr:from>
      <xdr:col>27</xdr:col>
      <xdr:colOff>371475</xdr:colOff>
      <xdr:row>31</xdr:row>
      <xdr:rowOff>200025</xdr:rowOff>
    </xdr:from>
    <xdr:ext cx="1457739" cy="1047750"/>
    <xdr:pic>
      <xdr:nvPicPr>
        <xdr:cNvPr id="42" name="Picture 41">
          <a:extLst>
            <a:ext uri="{FF2B5EF4-FFF2-40B4-BE49-F238E27FC236}">
              <a16:creationId xmlns:a16="http://schemas.microsoft.com/office/drawing/2014/main" id="{E66DC7DD-F8D8-4829-9660-9162C709A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811625" y="6610350"/>
          <a:ext cx="1457739" cy="1047750"/>
        </a:xfrm>
        <a:prstGeom prst="rect">
          <a:avLst/>
        </a:prstGeom>
      </xdr:spPr>
    </xdr:pic>
    <xdr:clientData/>
  </xdr:oneCellAnchor>
  <xdr:oneCellAnchor>
    <xdr:from>
      <xdr:col>31</xdr:col>
      <xdr:colOff>266701</xdr:colOff>
      <xdr:row>33</xdr:row>
      <xdr:rowOff>28575</xdr:rowOff>
    </xdr:from>
    <xdr:ext cx="1345619" cy="666749"/>
    <xdr:pic>
      <xdr:nvPicPr>
        <xdr:cNvPr id="43" name="Picture 42">
          <a:extLst>
            <a:ext uri="{FF2B5EF4-FFF2-40B4-BE49-F238E27FC236}">
              <a16:creationId xmlns:a16="http://schemas.microsoft.com/office/drawing/2014/main" id="{0E47A88F-7B48-4E36-A140-C8996D0BB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431001" y="6972300"/>
          <a:ext cx="1345619" cy="666749"/>
        </a:xfrm>
        <a:prstGeom prst="rect">
          <a:avLst/>
        </a:prstGeom>
      </xdr:spPr>
    </xdr:pic>
    <xdr:clientData/>
  </xdr:oneCellAnchor>
  <xdr:oneCellAnchor>
    <xdr:from>
      <xdr:col>35</xdr:col>
      <xdr:colOff>104774</xdr:colOff>
      <xdr:row>33</xdr:row>
      <xdr:rowOff>7120</xdr:rowOff>
    </xdr:from>
    <xdr:ext cx="1581150" cy="783454"/>
    <xdr:pic>
      <xdr:nvPicPr>
        <xdr:cNvPr id="44" name="Picture 43">
          <a:extLst>
            <a:ext uri="{FF2B5EF4-FFF2-40B4-BE49-F238E27FC236}">
              <a16:creationId xmlns:a16="http://schemas.microsoft.com/office/drawing/2014/main" id="{9BAA7021-0540-467E-BECF-08813D565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059899" y="6950845"/>
          <a:ext cx="1581150" cy="783454"/>
        </a:xfrm>
        <a:prstGeom prst="rect">
          <a:avLst/>
        </a:prstGeom>
      </xdr:spPr>
    </xdr:pic>
    <xdr:clientData/>
  </xdr:oneCellAnchor>
  <xdr:oneCellAnchor>
    <xdr:from>
      <xdr:col>32</xdr:col>
      <xdr:colOff>209551</xdr:colOff>
      <xdr:row>44</xdr:row>
      <xdr:rowOff>104775</xdr:rowOff>
    </xdr:from>
    <xdr:ext cx="1945544" cy="916027"/>
    <xdr:pic>
      <xdr:nvPicPr>
        <xdr:cNvPr id="45" name="Picture 44">
          <a:extLst>
            <a:ext uri="{FF2B5EF4-FFF2-40B4-BE49-F238E27FC236}">
              <a16:creationId xmlns:a16="http://schemas.microsoft.com/office/drawing/2014/main" id="{154DE6A0-B7F3-4145-89B2-F6ECC134F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983451" y="9458325"/>
          <a:ext cx="1945544" cy="916027"/>
        </a:xfrm>
        <a:prstGeom prst="rect">
          <a:avLst/>
        </a:prstGeom>
      </xdr:spPr>
    </xdr:pic>
    <xdr:clientData/>
  </xdr:oneCellAnchor>
  <xdr:oneCellAnchor>
    <xdr:from>
      <xdr:col>27</xdr:col>
      <xdr:colOff>190500</xdr:colOff>
      <xdr:row>44</xdr:row>
      <xdr:rowOff>75143</xdr:rowOff>
    </xdr:from>
    <xdr:ext cx="3076575" cy="955227"/>
    <xdr:pic>
      <xdr:nvPicPr>
        <xdr:cNvPr id="46" name="Picture 45">
          <a:extLst>
            <a:ext uri="{FF2B5EF4-FFF2-40B4-BE49-F238E27FC236}">
              <a16:creationId xmlns:a16="http://schemas.microsoft.com/office/drawing/2014/main" id="{D3BAB076-288F-4071-AA8F-BC7C0F135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630650" y="9428693"/>
          <a:ext cx="3076575" cy="955227"/>
        </a:xfrm>
        <a:prstGeom prst="rect">
          <a:avLst/>
        </a:prstGeom>
      </xdr:spPr>
    </xdr:pic>
    <xdr:clientData/>
  </xdr:oneCellAnchor>
  <xdr:oneCellAnchor>
    <xdr:from>
      <xdr:col>35</xdr:col>
      <xdr:colOff>371129</xdr:colOff>
      <xdr:row>44</xdr:row>
      <xdr:rowOff>96690</xdr:rowOff>
    </xdr:from>
    <xdr:ext cx="1169804" cy="853484"/>
    <xdr:pic>
      <xdr:nvPicPr>
        <xdr:cNvPr id="47" name="Picture 46">
          <a:extLst>
            <a:ext uri="{FF2B5EF4-FFF2-40B4-BE49-F238E27FC236}">
              <a16:creationId xmlns:a16="http://schemas.microsoft.com/office/drawing/2014/main" id="{EF8E1965-DFBD-44F5-B6F1-5CBD3E3B6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326254" y="9450240"/>
          <a:ext cx="1169804" cy="853484"/>
        </a:xfrm>
        <a:prstGeom prst="rect">
          <a:avLst/>
        </a:prstGeom>
      </xdr:spPr>
    </xdr:pic>
    <xdr:clientData/>
  </xdr:oneCellAnchor>
  <xdr:twoCellAnchor editAs="oneCell">
    <xdr:from>
      <xdr:col>34</xdr:col>
      <xdr:colOff>476250</xdr:colOff>
      <xdr:row>2</xdr:row>
      <xdr:rowOff>83345</xdr:rowOff>
    </xdr:from>
    <xdr:to>
      <xdr:col>37</xdr:col>
      <xdr:colOff>554832</xdr:colOff>
      <xdr:row>5</xdr:row>
      <xdr:rowOff>102395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09824FB-BB7D-485B-B0F7-2E4E53652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88425" y="616745"/>
          <a:ext cx="2345532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390525</xdr:colOff>
      <xdr:row>2</xdr:row>
      <xdr:rowOff>92869</xdr:rowOff>
    </xdr:from>
    <xdr:to>
      <xdr:col>24</xdr:col>
      <xdr:colOff>469106</xdr:colOff>
      <xdr:row>5</xdr:row>
      <xdr:rowOff>111919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3B4B013-83C9-42C3-AE9E-0D5CB1779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4075" y="626269"/>
          <a:ext cx="234553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554832</xdr:colOff>
      <xdr:row>2</xdr:row>
      <xdr:rowOff>90488</xdr:rowOff>
    </xdr:from>
    <xdr:to>
      <xdr:col>11</xdr:col>
      <xdr:colOff>550069</xdr:colOff>
      <xdr:row>5</xdr:row>
      <xdr:rowOff>109538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83DFB28-F8F2-4BB8-B6A3-E0BEB8759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9257" y="623888"/>
          <a:ext cx="2328862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30</xdr:row>
      <xdr:rowOff>191345</xdr:rowOff>
    </xdr:from>
    <xdr:to>
      <xdr:col>3</xdr:col>
      <xdr:colOff>594360</xdr:colOff>
      <xdr:row>38</xdr:row>
      <xdr:rowOff>32394</xdr:rowOff>
    </xdr:to>
    <xdr:pic>
      <xdr:nvPicPr>
        <xdr:cNvPr id="2" name="Picture 30">
          <a:extLst>
            <a:ext uri="{FF2B5EF4-FFF2-40B4-BE49-F238E27FC236}">
              <a16:creationId xmlns:a16="http://schemas.microsoft.com/office/drawing/2014/main" id="{9DF06EDC-2B0B-41D2-BAC0-582C2BAA0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38150" y="6153995"/>
          <a:ext cx="1784985" cy="1517449"/>
        </a:xfrm>
        <a:prstGeom prst="rect">
          <a:avLst/>
        </a:prstGeom>
        <a:ln w="38100" cap="sq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104773</xdr:colOff>
      <xdr:row>10</xdr:row>
      <xdr:rowOff>60960</xdr:rowOff>
    </xdr:from>
    <xdr:to>
      <xdr:col>3</xdr:col>
      <xdr:colOff>718836</xdr:colOff>
      <xdr:row>24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30363F-083F-4590-BF4A-444C15DCA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19098" y="2061210"/>
          <a:ext cx="1928513" cy="2682240"/>
        </a:xfrm>
        <a:prstGeom prst="rect">
          <a:avLst/>
        </a:prstGeom>
        <a:ln w="38100" cap="sq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99062</xdr:colOff>
      <xdr:row>11</xdr:row>
      <xdr:rowOff>38101</xdr:rowOff>
    </xdr:from>
    <xdr:to>
      <xdr:col>12</xdr:col>
      <xdr:colOff>129540</xdr:colOff>
      <xdr:row>23</xdr:row>
      <xdr:rowOff>144781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E58464-2412-41E4-876B-93C8F2357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880737" y="2228851"/>
          <a:ext cx="2116453" cy="2392680"/>
        </a:xfrm>
        <a:prstGeom prst="rect">
          <a:avLst/>
        </a:prstGeom>
        <a:ln w="38100" cap="sq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190500</xdr:colOff>
      <xdr:row>9</xdr:row>
      <xdr:rowOff>106680</xdr:rowOff>
    </xdr:from>
    <xdr:to>
      <xdr:col>8</xdr:col>
      <xdr:colOff>335280</xdr:colOff>
      <xdr:row>24</xdr:row>
      <xdr:rowOff>95135</xdr:rowOff>
    </xdr:to>
    <xdr:pic>
      <xdr:nvPicPr>
        <xdr:cNvPr id="5" name="Picture 40">
          <a:extLst>
            <a:ext uri="{FF2B5EF4-FFF2-40B4-BE49-F238E27FC236}">
              <a16:creationId xmlns:a16="http://schemas.microsoft.com/office/drawing/2014/main" id="{8AD613EB-45DE-4395-BA4A-737D51EA8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628900" y="1916430"/>
          <a:ext cx="2973705" cy="2845955"/>
        </a:xfrm>
        <a:prstGeom prst="rect">
          <a:avLst/>
        </a:prstGeom>
        <a:ln w="38100" cap="sq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512446</xdr:colOff>
      <xdr:row>44</xdr:row>
      <xdr:rowOff>22860</xdr:rowOff>
    </xdr:from>
    <xdr:to>
      <xdr:col>10</xdr:col>
      <xdr:colOff>617580</xdr:colOff>
      <xdr:row>49</xdr:row>
      <xdr:rowOff>178296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1DD075A-B670-43BC-8697-FF4732317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474971" y="9033510"/>
          <a:ext cx="1676759" cy="1107936"/>
        </a:xfrm>
        <a:prstGeom prst="rect">
          <a:avLst/>
        </a:prstGeom>
        <a:ln w="38100" cap="sq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548640</xdr:colOff>
      <xdr:row>43</xdr:row>
      <xdr:rowOff>205468</xdr:rowOff>
    </xdr:from>
    <xdr:to>
      <xdr:col>6</xdr:col>
      <xdr:colOff>320040</xdr:colOff>
      <xdr:row>50</xdr:row>
      <xdr:rowOff>70291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5BDA03C-484B-4402-9766-0746A23E5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520190" y="8949418"/>
          <a:ext cx="2657475" cy="1274523"/>
        </a:xfrm>
        <a:prstGeom prst="rect">
          <a:avLst/>
        </a:prstGeom>
        <a:ln w="38100" cap="sq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140970</xdr:colOff>
      <xdr:row>33</xdr:row>
      <xdr:rowOff>128011</xdr:rowOff>
    </xdr:from>
    <xdr:to>
      <xdr:col>7</xdr:col>
      <xdr:colOff>205740</xdr:colOff>
      <xdr:row>37</xdr:row>
      <xdr:rowOff>118309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E3223929-6EB3-4E70-8660-125C079A8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236595" y="6814561"/>
          <a:ext cx="1588770" cy="752298"/>
        </a:xfrm>
        <a:prstGeom prst="rect">
          <a:avLst/>
        </a:prstGeom>
        <a:ln w="38100" cap="sq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1</xdr:row>
      <xdr:rowOff>28575</xdr:rowOff>
    </xdr:from>
    <xdr:to>
      <xdr:col>13</xdr:col>
      <xdr:colOff>0</xdr:colOff>
      <xdr:row>7</xdr:row>
      <xdr:rowOff>28575</xdr:rowOff>
    </xdr:to>
    <xdr:sp macro="" textlink="">
      <xdr:nvSpPr>
        <xdr:cNvPr id="9" name="Rectangle 2">
          <a:extLst>
            <a:ext uri="{FF2B5EF4-FFF2-40B4-BE49-F238E27FC236}">
              <a16:creationId xmlns:a16="http://schemas.microsoft.com/office/drawing/2014/main" id="{52C864DE-A173-4C3E-AC37-5A4EEF9C0C4C}"/>
            </a:ext>
          </a:extLst>
        </xdr:cNvPr>
        <xdr:cNvSpPr>
          <a:spLocks noChangeArrowheads="1"/>
        </xdr:cNvSpPr>
      </xdr:nvSpPr>
      <xdr:spPr bwMode="auto">
        <a:xfrm>
          <a:off x="342900" y="228600"/>
          <a:ext cx="7791450" cy="1152525"/>
        </a:xfrm>
        <a:prstGeom prst="rect">
          <a:avLst/>
        </a:prstGeom>
        <a:gradFill rotWithShape="1">
          <a:gsLst>
            <a:gs pos="0">
              <a:srgbClr val="FFFFFF"/>
            </a:gs>
            <a:gs pos="100000">
              <a:srgbClr xmlns:mc="http://schemas.openxmlformats.org/markup-compatibility/2006" xmlns:a14="http://schemas.microsoft.com/office/drawing/2010/main" val="000080" mc:Ignorable="a14" a14:legacySpreadsheetColorIndex="18"/>
            </a:gs>
          </a:gsLst>
          <a:lin ang="0" scaled="1"/>
        </a:gradFill>
        <a:ln w="38100" cmpd="dbl">
          <a:solidFill>
            <a:schemeClr val="accent1">
              <a:lumMod val="75000"/>
            </a:schemeClr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487681</xdr:colOff>
      <xdr:row>1</xdr:row>
      <xdr:rowOff>38100</xdr:rowOff>
    </xdr:from>
    <xdr:to>
      <xdr:col>8</xdr:col>
      <xdr:colOff>333163</xdr:colOff>
      <xdr:row>7</xdr:row>
      <xdr:rowOff>45721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E9BF628C-A2DF-4606-8E9D-0845D390EE11}"/>
            </a:ext>
          </a:extLst>
        </xdr:cNvPr>
        <xdr:cNvSpPr txBox="1">
          <a:spLocks noChangeArrowheads="1"/>
        </xdr:cNvSpPr>
      </xdr:nvSpPr>
      <xdr:spPr bwMode="auto">
        <a:xfrm>
          <a:off x="2116456" y="238125"/>
          <a:ext cx="3484032" cy="1160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64008" tIns="64008" rIns="0" bIns="0" anchor="t"/>
        <a:lstStyle/>
        <a:p>
          <a:pPr algn="ctr" rtl="0">
            <a:defRPr sz="1000"/>
          </a:pPr>
          <a:r>
            <a:rPr lang="en-CA" sz="2800" b="1" i="0" u="none" strike="noStrike" baseline="0">
              <a:solidFill>
                <a:srgbClr val="000000"/>
              </a:solidFill>
              <a:latin typeface="Vijaya" panose="02020604020202020204" pitchFamily="18" charset="0"/>
              <a:cs typeface="Vijaya" panose="02020604020202020204" pitchFamily="18" charset="0"/>
            </a:rPr>
            <a:t>ZEN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Fixture Package 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100 Series Towns 2018 </a:t>
          </a:r>
          <a:endParaRPr lang="en-CA" sz="36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78105</xdr:colOff>
      <xdr:row>1</xdr:row>
      <xdr:rowOff>135255</xdr:rowOff>
    </xdr:from>
    <xdr:to>
      <xdr:col>3</xdr:col>
      <xdr:colOff>533401</xdr:colOff>
      <xdr:row>6</xdr:row>
      <xdr:rowOff>95250</xdr:rowOff>
    </xdr:to>
    <xdr:pic>
      <xdr:nvPicPr>
        <xdr:cNvPr id="11" name="Picture 68" descr="S&amp;S logo_small">
          <a:extLst>
            <a:ext uri="{FF2B5EF4-FFF2-40B4-BE49-F238E27FC236}">
              <a16:creationId xmlns:a16="http://schemas.microsoft.com/office/drawing/2014/main" id="{E528C54C-35F7-41DE-B258-5136F9F90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lum contras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" y="335280"/>
          <a:ext cx="1769746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620077</xdr:colOff>
      <xdr:row>56</xdr:row>
      <xdr:rowOff>70063</xdr:rowOff>
    </xdr:from>
    <xdr:to>
      <xdr:col>11</xdr:col>
      <xdr:colOff>29514</xdr:colOff>
      <xdr:row>62</xdr:row>
      <xdr:rowOff>109220</xdr:rowOff>
    </xdr:to>
    <xdr:pic>
      <xdr:nvPicPr>
        <xdr:cNvPr id="12" name="Picture 19" descr="A121-1.jpg">
          <a:extLst>
            <a:ext uri="{FF2B5EF4-FFF2-40B4-BE49-F238E27FC236}">
              <a16:creationId xmlns:a16="http://schemas.microsoft.com/office/drawing/2014/main" id="{EFBFAAE0-2A71-40AD-9E66-FEF7A5D73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1752" y="11671513"/>
          <a:ext cx="923912" cy="118215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449580</xdr:colOff>
      <xdr:row>54</xdr:row>
      <xdr:rowOff>245534</xdr:rowOff>
    </xdr:from>
    <xdr:to>
      <xdr:col>8</xdr:col>
      <xdr:colOff>292328</xdr:colOff>
      <xdr:row>63</xdr:row>
      <xdr:rowOff>45720</xdr:rowOff>
    </xdr:to>
    <xdr:pic>
      <xdr:nvPicPr>
        <xdr:cNvPr id="13" name="Picture 9" descr="A40455-6.jpg">
          <a:extLst>
            <a:ext uri="{FF2B5EF4-FFF2-40B4-BE49-F238E27FC236}">
              <a16:creationId xmlns:a16="http://schemas.microsoft.com/office/drawing/2014/main" id="{D3F65ACD-DA1C-48D8-A3C0-E98F5FE5E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4805" y="11313584"/>
          <a:ext cx="1252448" cy="166708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428279</xdr:colOff>
      <xdr:row>57</xdr:row>
      <xdr:rowOff>10965</xdr:rowOff>
    </xdr:from>
    <xdr:to>
      <xdr:col>4</xdr:col>
      <xdr:colOff>93133</xdr:colOff>
      <xdr:row>61</xdr:row>
      <xdr:rowOff>140549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70962F3-6364-4B0E-9FE2-92F8438A4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99829" y="11802915"/>
          <a:ext cx="1131704" cy="891584"/>
        </a:xfrm>
        <a:prstGeom prst="rect">
          <a:avLst/>
        </a:prstGeom>
      </xdr:spPr>
    </xdr:pic>
    <xdr:clientData/>
  </xdr:twoCellAnchor>
  <xdr:twoCellAnchor editAs="oneCell">
    <xdr:from>
      <xdr:col>9</xdr:col>
      <xdr:colOff>163830</xdr:colOff>
      <xdr:row>33</xdr:row>
      <xdr:rowOff>35930</xdr:rowOff>
    </xdr:from>
    <xdr:to>
      <xdr:col>11</xdr:col>
      <xdr:colOff>441960</xdr:colOff>
      <xdr:row>37</xdr:row>
      <xdr:rowOff>133549</xdr:rowOff>
    </xdr:to>
    <xdr:pic>
      <xdr:nvPicPr>
        <xdr:cNvPr id="15" name="Picture 29">
          <a:extLst>
            <a:ext uri="{FF2B5EF4-FFF2-40B4-BE49-F238E27FC236}">
              <a16:creationId xmlns:a16="http://schemas.microsoft.com/office/drawing/2014/main" id="{96E79031-1866-41FA-8F83-F495E4F25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945505" y="6722480"/>
          <a:ext cx="1792605" cy="859619"/>
        </a:xfrm>
        <a:prstGeom prst="rect">
          <a:avLst/>
        </a:prstGeom>
        <a:ln w="38100" cap="sq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14</xdr:col>
      <xdr:colOff>123825</xdr:colOff>
      <xdr:row>30</xdr:row>
      <xdr:rowOff>191345</xdr:rowOff>
    </xdr:from>
    <xdr:ext cx="1826895" cy="1441249"/>
    <xdr:pic>
      <xdr:nvPicPr>
        <xdr:cNvPr id="16" name="Picture 30">
          <a:extLst>
            <a:ext uri="{FF2B5EF4-FFF2-40B4-BE49-F238E27FC236}">
              <a16:creationId xmlns:a16="http://schemas.microsoft.com/office/drawing/2014/main" id="{90981DB1-5A26-4027-9385-DA580BA48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572500" y="6153995"/>
          <a:ext cx="1826895" cy="1441249"/>
        </a:xfrm>
        <a:prstGeom prst="rect">
          <a:avLst/>
        </a:prstGeom>
        <a:ln w="38100" cap="sq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104773</xdr:colOff>
      <xdr:row>10</xdr:row>
      <xdr:rowOff>60960</xdr:rowOff>
    </xdr:from>
    <xdr:ext cx="1970423" cy="2575560"/>
    <xdr:pic>
      <xdr:nvPicPr>
        <xdr:cNvPr id="17" name="Picture 16">
          <a:extLst>
            <a:ext uri="{FF2B5EF4-FFF2-40B4-BE49-F238E27FC236}">
              <a16:creationId xmlns:a16="http://schemas.microsoft.com/office/drawing/2014/main" id="{934F3807-D9D8-4FAC-8E7D-CC4991426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53448" y="2061210"/>
          <a:ext cx="1970423" cy="2575560"/>
        </a:xfrm>
        <a:prstGeom prst="rect">
          <a:avLst/>
        </a:prstGeom>
        <a:ln w="38100" cap="sq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22</xdr:col>
      <xdr:colOff>99062</xdr:colOff>
      <xdr:row>11</xdr:row>
      <xdr:rowOff>38101</xdr:rowOff>
    </xdr:from>
    <xdr:ext cx="2240278" cy="2301240"/>
    <xdr:pic>
      <xdr:nvPicPr>
        <xdr:cNvPr id="18" name="Picture 17">
          <a:extLst>
            <a:ext uri="{FF2B5EF4-FFF2-40B4-BE49-F238E27FC236}">
              <a16:creationId xmlns:a16="http://schemas.microsoft.com/office/drawing/2014/main" id="{68319BED-10B5-4046-86F1-007F5D9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015087" y="2228851"/>
          <a:ext cx="2240278" cy="2301240"/>
        </a:xfrm>
        <a:prstGeom prst="rect">
          <a:avLst/>
        </a:prstGeom>
        <a:ln w="38100" cap="sq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190500</xdr:colOff>
      <xdr:row>9</xdr:row>
      <xdr:rowOff>106680</xdr:rowOff>
    </xdr:from>
    <xdr:ext cx="3009900" cy="2731655"/>
    <xdr:pic>
      <xdr:nvPicPr>
        <xdr:cNvPr id="19" name="Picture 40">
          <a:extLst>
            <a:ext uri="{FF2B5EF4-FFF2-40B4-BE49-F238E27FC236}">
              <a16:creationId xmlns:a16="http://schemas.microsoft.com/office/drawing/2014/main" id="{B615C84A-36F5-45CA-AFA1-29DDFA1D9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763250" y="1916430"/>
          <a:ext cx="3009900" cy="2731655"/>
        </a:xfrm>
        <a:prstGeom prst="rect">
          <a:avLst/>
        </a:prstGeom>
        <a:ln w="38100" cap="sq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21</xdr:col>
      <xdr:colOff>512446</xdr:colOff>
      <xdr:row>44</xdr:row>
      <xdr:rowOff>22860</xdr:rowOff>
    </xdr:from>
    <xdr:ext cx="1720574" cy="1069836"/>
    <xdr:pic>
      <xdr:nvPicPr>
        <xdr:cNvPr id="20" name="Picture 19">
          <a:extLst>
            <a:ext uri="{FF2B5EF4-FFF2-40B4-BE49-F238E27FC236}">
              <a16:creationId xmlns:a16="http://schemas.microsoft.com/office/drawing/2014/main" id="{5E6A3CA6-A09D-4260-8F71-2E6A7ACCA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609321" y="9033510"/>
          <a:ext cx="1720574" cy="1069836"/>
        </a:xfrm>
        <a:prstGeom prst="rect">
          <a:avLst/>
        </a:prstGeom>
        <a:ln w="38100" cap="sq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548640</xdr:colOff>
      <xdr:row>43</xdr:row>
      <xdr:rowOff>205468</xdr:rowOff>
    </xdr:from>
    <xdr:ext cx="2720340" cy="1213563"/>
    <xdr:pic>
      <xdr:nvPicPr>
        <xdr:cNvPr id="21" name="Picture 20">
          <a:extLst>
            <a:ext uri="{FF2B5EF4-FFF2-40B4-BE49-F238E27FC236}">
              <a16:creationId xmlns:a16="http://schemas.microsoft.com/office/drawing/2014/main" id="{BD9EB969-FFC6-41AF-B635-EAD66A713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654540" y="8949418"/>
          <a:ext cx="2720340" cy="1213563"/>
        </a:xfrm>
        <a:prstGeom prst="rect">
          <a:avLst/>
        </a:prstGeom>
        <a:ln w="38100" cap="sq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18</xdr:col>
      <xdr:colOff>140970</xdr:colOff>
      <xdr:row>33</xdr:row>
      <xdr:rowOff>128011</xdr:rowOff>
    </xdr:from>
    <xdr:ext cx="1588770" cy="721818"/>
    <xdr:pic>
      <xdr:nvPicPr>
        <xdr:cNvPr id="22" name="Picture 29">
          <a:extLst>
            <a:ext uri="{FF2B5EF4-FFF2-40B4-BE49-F238E27FC236}">
              <a16:creationId xmlns:a16="http://schemas.microsoft.com/office/drawing/2014/main" id="{B88D945D-7804-4AE6-A8EF-986A72725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1370945" y="6814561"/>
          <a:ext cx="1588770" cy="721818"/>
        </a:xfrm>
        <a:prstGeom prst="rect">
          <a:avLst/>
        </a:prstGeom>
        <a:ln w="38100" cap="sq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14</xdr:col>
      <xdr:colOff>28575</xdr:colOff>
      <xdr:row>1</xdr:row>
      <xdr:rowOff>28575</xdr:rowOff>
    </xdr:from>
    <xdr:to>
      <xdr:col>26</xdr:col>
      <xdr:colOff>0</xdr:colOff>
      <xdr:row>7</xdr:row>
      <xdr:rowOff>28575</xdr:rowOff>
    </xdr:to>
    <xdr:sp macro="" textlink="">
      <xdr:nvSpPr>
        <xdr:cNvPr id="23" name="Rectangle 2">
          <a:extLst>
            <a:ext uri="{FF2B5EF4-FFF2-40B4-BE49-F238E27FC236}">
              <a16:creationId xmlns:a16="http://schemas.microsoft.com/office/drawing/2014/main" id="{EB760F68-A544-4693-BA20-C2D4CD393B61}"/>
            </a:ext>
          </a:extLst>
        </xdr:cNvPr>
        <xdr:cNvSpPr>
          <a:spLocks noChangeArrowheads="1"/>
        </xdr:cNvSpPr>
      </xdr:nvSpPr>
      <xdr:spPr bwMode="auto">
        <a:xfrm>
          <a:off x="8477250" y="228600"/>
          <a:ext cx="8001000" cy="1152525"/>
        </a:xfrm>
        <a:prstGeom prst="rect">
          <a:avLst/>
        </a:prstGeom>
        <a:gradFill rotWithShape="1">
          <a:gsLst>
            <a:gs pos="0">
              <a:srgbClr val="FFFFFF"/>
            </a:gs>
            <a:gs pos="100000">
              <a:srgbClr xmlns:mc="http://schemas.openxmlformats.org/markup-compatibility/2006" xmlns:a14="http://schemas.microsoft.com/office/drawing/2010/main" val="000080" mc:Ignorable="a14" a14:legacySpreadsheetColorIndex="18"/>
            </a:gs>
          </a:gsLst>
          <a:lin ang="0" scaled="1"/>
        </a:gradFill>
        <a:ln w="38100" cmpd="dbl">
          <a:solidFill>
            <a:schemeClr val="accent1">
              <a:lumMod val="75000"/>
            </a:schemeClr>
          </a:solidFill>
          <a:miter lim="800000"/>
          <a:headEnd/>
          <a:tailEnd/>
        </a:ln>
      </xdr:spPr>
    </xdr:sp>
    <xdr:clientData/>
  </xdr:twoCellAnchor>
  <xdr:oneCellAnchor>
    <xdr:from>
      <xdr:col>16</xdr:col>
      <xdr:colOff>487681</xdr:colOff>
      <xdr:row>1</xdr:row>
      <xdr:rowOff>38100</xdr:rowOff>
    </xdr:from>
    <xdr:ext cx="3541182" cy="1112521"/>
    <xdr:sp macro="" textlink="">
      <xdr:nvSpPr>
        <xdr:cNvPr id="24" name="Text Box 4">
          <a:extLst>
            <a:ext uri="{FF2B5EF4-FFF2-40B4-BE49-F238E27FC236}">
              <a16:creationId xmlns:a16="http://schemas.microsoft.com/office/drawing/2014/main" id="{A849B19B-97F5-45BF-AEF2-77464A8EE67F}"/>
            </a:ext>
          </a:extLst>
        </xdr:cNvPr>
        <xdr:cNvSpPr txBox="1">
          <a:spLocks noChangeArrowheads="1"/>
        </xdr:cNvSpPr>
      </xdr:nvSpPr>
      <xdr:spPr bwMode="auto">
        <a:xfrm>
          <a:off x="10250806" y="238125"/>
          <a:ext cx="3541182" cy="1112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64008" tIns="64008" rIns="0" bIns="0" anchor="t"/>
        <a:lstStyle/>
        <a:p>
          <a:pPr algn="ctr" rtl="0">
            <a:defRPr sz="1000"/>
          </a:pPr>
          <a:r>
            <a:rPr lang="en-CA" sz="2800" b="1" i="0" u="none" strike="noStrike" baseline="0">
              <a:solidFill>
                <a:srgbClr val="000000"/>
              </a:solidFill>
              <a:latin typeface="Vijaya" panose="02020604020202020204" pitchFamily="18" charset="0"/>
              <a:cs typeface="Vijaya" panose="02020604020202020204" pitchFamily="18" charset="0"/>
            </a:rPr>
            <a:t>ZEN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Fixture Package 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800 Series Singles 2018 </a:t>
          </a:r>
          <a:endParaRPr lang="en-CA" sz="36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14</xdr:col>
      <xdr:colOff>78105</xdr:colOff>
      <xdr:row>1</xdr:row>
      <xdr:rowOff>135255</xdr:rowOff>
    </xdr:from>
    <xdr:ext cx="1811656" cy="882015"/>
    <xdr:pic>
      <xdr:nvPicPr>
        <xdr:cNvPr id="25" name="Picture 68" descr="S&amp;S logo_small">
          <a:extLst>
            <a:ext uri="{FF2B5EF4-FFF2-40B4-BE49-F238E27FC236}">
              <a16:creationId xmlns:a16="http://schemas.microsoft.com/office/drawing/2014/main" id="{D1447CBC-428E-4BA2-B08F-65058C877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lum contras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6780" y="335280"/>
          <a:ext cx="1811656" cy="882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163830</xdr:colOff>
      <xdr:row>33</xdr:row>
      <xdr:rowOff>35930</xdr:rowOff>
    </xdr:from>
    <xdr:ext cx="1824990" cy="829139"/>
    <xdr:pic>
      <xdr:nvPicPr>
        <xdr:cNvPr id="26" name="Picture 29">
          <a:extLst>
            <a:ext uri="{FF2B5EF4-FFF2-40B4-BE49-F238E27FC236}">
              <a16:creationId xmlns:a16="http://schemas.microsoft.com/office/drawing/2014/main" id="{A5645C2C-8532-44FD-9CC0-F2B23835D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4079855" y="6722480"/>
          <a:ext cx="1824990" cy="829139"/>
        </a:xfrm>
        <a:prstGeom prst="rect">
          <a:avLst/>
        </a:prstGeom>
        <a:ln w="38100" cap="sq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22</xdr:col>
      <xdr:colOff>627273</xdr:colOff>
      <xdr:row>57</xdr:row>
      <xdr:rowOff>0</xdr:rowOff>
    </xdr:from>
    <xdr:ext cx="916145" cy="1123104"/>
    <xdr:pic>
      <xdr:nvPicPr>
        <xdr:cNvPr id="27" name="Picture 19" descr="A121-1.jpg">
          <a:extLst>
            <a:ext uri="{FF2B5EF4-FFF2-40B4-BE49-F238E27FC236}">
              <a16:creationId xmlns:a16="http://schemas.microsoft.com/office/drawing/2014/main" id="{92C4F034-CED0-4B9B-9EE0-901F9B36C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3298" y="11791950"/>
          <a:ext cx="916145" cy="112310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20</xdr:col>
      <xdr:colOff>490330</xdr:colOff>
      <xdr:row>56</xdr:row>
      <xdr:rowOff>1</xdr:rowOff>
    </xdr:from>
    <xdr:ext cx="1120259" cy="1346200"/>
    <xdr:pic>
      <xdr:nvPicPr>
        <xdr:cNvPr id="28" name="Picture 9" descr="A40455-6.jpg">
          <a:extLst>
            <a:ext uri="{FF2B5EF4-FFF2-40B4-BE49-F238E27FC236}">
              <a16:creationId xmlns:a16="http://schemas.microsoft.com/office/drawing/2014/main" id="{D501341A-C5FD-4CCD-AB9C-FD53A4AEE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9505" y="11601451"/>
          <a:ext cx="1120259" cy="13462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17</xdr:col>
      <xdr:colOff>524936</xdr:colOff>
      <xdr:row>54</xdr:row>
      <xdr:rowOff>33865</xdr:rowOff>
    </xdr:from>
    <xdr:to>
      <xdr:col>19</xdr:col>
      <xdr:colOff>25400</xdr:colOff>
      <xdr:row>63</xdr:row>
      <xdr:rowOff>144599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C9D7A442-3191-4CCB-8C28-742B2AA6C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097686" y="11101915"/>
          <a:ext cx="919689" cy="1977634"/>
        </a:xfrm>
        <a:prstGeom prst="rect">
          <a:avLst/>
        </a:prstGeom>
      </xdr:spPr>
    </xdr:pic>
    <xdr:clientData/>
  </xdr:twoCellAnchor>
  <xdr:oneCellAnchor>
    <xdr:from>
      <xdr:col>27</xdr:col>
      <xdr:colOff>123825</xdr:colOff>
      <xdr:row>30</xdr:row>
      <xdr:rowOff>191345</xdr:rowOff>
    </xdr:from>
    <xdr:ext cx="1826895" cy="1441249"/>
    <xdr:pic>
      <xdr:nvPicPr>
        <xdr:cNvPr id="30" name="Picture 30">
          <a:extLst>
            <a:ext uri="{FF2B5EF4-FFF2-40B4-BE49-F238E27FC236}">
              <a16:creationId xmlns:a16="http://schemas.microsoft.com/office/drawing/2014/main" id="{F8D635D0-080C-4AA9-90C7-CA9E05B82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916400" y="6153995"/>
          <a:ext cx="1826895" cy="1441249"/>
        </a:xfrm>
        <a:prstGeom prst="rect">
          <a:avLst/>
        </a:prstGeom>
        <a:ln w="38100" cap="sq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27</xdr:col>
      <xdr:colOff>104773</xdr:colOff>
      <xdr:row>10</xdr:row>
      <xdr:rowOff>60960</xdr:rowOff>
    </xdr:from>
    <xdr:ext cx="1970423" cy="2575560"/>
    <xdr:pic>
      <xdr:nvPicPr>
        <xdr:cNvPr id="31" name="Picture 30">
          <a:extLst>
            <a:ext uri="{FF2B5EF4-FFF2-40B4-BE49-F238E27FC236}">
              <a16:creationId xmlns:a16="http://schemas.microsoft.com/office/drawing/2014/main" id="{18C0F7FE-6B29-4A4F-9954-FBD1A9829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897348" y="2061210"/>
          <a:ext cx="1970423" cy="2575560"/>
        </a:xfrm>
        <a:prstGeom prst="rect">
          <a:avLst/>
        </a:prstGeom>
        <a:ln w="38100" cap="sq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35</xdr:col>
      <xdr:colOff>99062</xdr:colOff>
      <xdr:row>11</xdr:row>
      <xdr:rowOff>38101</xdr:rowOff>
    </xdr:from>
    <xdr:ext cx="2240278" cy="2301240"/>
    <xdr:pic>
      <xdr:nvPicPr>
        <xdr:cNvPr id="32" name="Picture 31">
          <a:extLst>
            <a:ext uri="{FF2B5EF4-FFF2-40B4-BE49-F238E27FC236}">
              <a16:creationId xmlns:a16="http://schemas.microsoft.com/office/drawing/2014/main" id="{EFE18A96-5BD2-48F6-9610-7AA567CBA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2358987" y="2228851"/>
          <a:ext cx="2240278" cy="2301240"/>
        </a:xfrm>
        <a:prstGeom prst="rect">
          <a:avLst/>
        </a:prstGeom>
        <a:ln w="38100" cap="sq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30</xdr:col>
      <xdr:colOff>190500</xdr:colOff>
      <xdr:row>9</xdr:row>
      <xdr:rowOff>106680</xdr:rowOff>
    </xdr:from>
    <xdr:ext cx="3009900" cy="2731655"/>
    <xdr:pic>
      <xdr:nvPicPr>
        <xdr:cNvPr id="33" name="Picture 40">
          <a:extLst>
            <a:ext uri="{FF2B5EF4-FFF2-40B4-BE49-F238E27FC236}">
              <a16:creationId xmlns:a16="http://schemas.microsoft.com/office/drawing/2014/main" id="{5CF61B84-1EAB-406F-861E-BC69D9EA8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107150" y="1916430"/>
          <a:ext cx="3009900" cy="2731655"/>
        </a:xfrm>
        <a:prstGeom prst="rect">
          <a:avLst/>
        </a:prstGeom>
        <a:ln w="38100" cap="sq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34</xdr:col>
      <xdr:colOff>512446</xdr:colOff>
      <xdr:row>44</xdr:row>
      <xdr:rowOff>22860</xdr:rowOff>
    </xdr:from>
    <xdr:ext cx="1720574" cy="1069836"/>
    <xdr:pic>
      <xdr:nvPicPr>
        <xdr:cNvPr id="34" name="Picture 33">
          <a:extLst>
            <a:ext uri="{FF2B5EF4-FFF2-40B4-BE49-F238E27FC236}">
              <a16:creationId xmlns:a16="http://schemas.microsoft.com/office/drawing/2014/main" id="{ABC488DE-A5A5-4F01-9B17-F3507CF8C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1953221" y="9033510"/>
          <a:ext cx="1720574" cy="1069836"/>
        </a:xfrm>
        <a:prstGeom prst="rect">
          <a:avLst/>
        </a:prstGeom>
        <a:ln w="38100" cap="sq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</xdr:col>
      <xdr:colOff>548640</xdr:colOff>
      <xdr:row>43</xdr:row>
      <xdr:rowOff>205468</xdr:rowOff>
    </xdr:from>
    <xdr:ext cx="2720340" cy="1213563"/>
    <xdr:pic>
      <xdr:nvPicPr>
        <xdr:cNvPr id="35" name="Picture 34">
          <a:extLst>
            <a:ext uri="{FF2B5EF4-FFF2-40B4-BE49-F238E27FC236}">
              <a16:creationId xmlns:a16="http://schemas.microsoft.com/office/drawing/2014/main" id="{B60E224E-FFB1-4857-A9A3-AFF15D6F7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7998440" y="8949418"/>
          <a:ext cx="2720340" cy="1213563"/>
        </a:xfrm>
        <a:prstGeom prst="rect">
          <a:avLst/>
        </a:prstGeom>
        <a:ln w="38100" cap="sq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31</xdr:col>
      <xdr:colOff>140970</xdr:colOff>
      <xdr:row>33</xdr:row>
      <xdr:rowOff>128011</xdr:rowOff>
    </xdr:from>
    <xdr:ext cx="1588770" cy="721818"/>
    <xdr:pic>
      <xdr:nvPicPr>
        <xdr:cNvPr id="36" name="Picture 29">
          <a:extLst>
            <a:ext uri="{FF2B5EF4-FFF2-40B4-BE49-F238E27FC236}">
              <a16:creationId xmlns:a16="http://schemas.microsoft.com/office/drawing/2014/main" id="{585BF045-1B9A-469E-8F97-DA4DD18B6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714845" y="6814561"/>
          <a:ext cx="1588770" cy="721818"/>
        </a:xfrm>
        <a:prstGeom prst="rect">
          <a:avLst/>
        </a:prstGeom>
        <a:ln w="38100" cap="sq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27</xdr:col>
      <xdr:colOff>28575</xdr:colOff>
      <xdr:row>1</xdr:row>
      <xdr:rowOff>28575</xdr:rowOff>
    </xdr:from>
    <xdr:to>
      <xdr:col>39</xdr:col>
      <xdr:colOff>0</xdr:colOff>
      <xdr:row>7</xdr:row>
      <xdr:rowOff>28575</xdr:rowOff>
    </xdr:to>
    <xdr:sp macro="" textlink="">
      <xdr:nvSpPr>
        <xdr:cNvPr id="37" name="Rectangle 2">
          <a:extLst>
            <a:ext uri="{FF2B5EF4-FFF2-40B4-BE49-F238E27FC236}">
              <a16:creationId xmlns:a16="http://schemas.microsoft.com/office/drawing/2014/main" id="{F4729434-86A0-4943-8736-C6D999357F1F}"/>
            </a:ext>
          </a:extLst>
        </xdr:cNvPr>
        <xdr:cNvSpPr>
          <a:spLocks noChangeArrowheads="1"/>
        </xdr:cNvSpPr>
      </xdr:nvSpPr>
      <xdr:spPr bwMode="auto">
        <a:xfrm>
          <a:off x="16821150" y="228600"/>
          <a:ext cx="8001000" cy="1152525"/>
        </a:xfrm>
        <a:prstGeom prst="rect">
          <a:avLst/>
        </a:prstGeom>
        <a:gradFill rotWithShape="1">
          <a:gsLst>
            <a:gs pos="0">
              <a:srgbClr val="FFFFFF"/>
            </a:gs>
            <a:gs pos="100000">
              <a:srgbClr xmlns:mc="http://schemas.openxmlformats.org/markup-compatibility/2006" xmlns:a14="http://schemas.microsoft.com/office/drawing/2010/main" val="000080" mc:Ignorable="a14" a14:legacySpreadsheetColorIndex="18"/>
            </a:gs>
          </a:gsLst>
          <a:lin ang="0" scaled="1"/>
        </a:gradFill>
        <a:ln w="38100" cmpd="dbl">
          <a:solidFill>
            <a:schemeClr val="accent1">
              <a:lumMod val="75000"/>
            </a:schemeClr>
          </a:solidFill>
          <a:miter lim="800000"/>
          <a:headEnd/>
          <a:tailEnd/>
        </a:ln>
      </xdr:spPr>
    </xdr:sp>
    <xdr:clientData/>
  </xdr:twoCellAnchor>
  <xdr:oneCellAnchor>
    <xdr:from>
      <xdr:col>29</xdr:col>
      <xdr:colOff>487681</xdr:colOff>
      <xdr:row>1</xdr:row>
      <xdr:rowOff>38100</xdr:rowOff>
    </xdr:from>
    <xdr:ext cx="3541182" cy="1112521"/>
    <xdr:sp macro="" textlink="">
      <xdr:nvSpPr>
        <xdr:cNvPr id="38" name="Text Box 4">
          <a:extLst>
            <a:ext uri="{FF2B5EF4-FFF2-40B4-BE49-F238E27FC236}">
              <a16:creationId xmlns:a16="http://schemas.microsoft.com/office/drawing/2014/main" id="{60B7E923-4399-44E1-B258-B97380B6C7C5}"/>
            </a:ext>
          </a:extLst>
        </xdr:cNvPr>
        <xdr:cNvSpPr txBox="1">
          <a:spLocks noChangeArrowheads="1"/>
        </xdr:cNvSpPr>
      </xdr:nvSpPr>
      <xdr:spPr bwMode="auto">
        <a:xfrm>
          <a:off x="18594706" y="238125"/>
          <a:ext cx="3541182" cy="1112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64008" tIns="64008" rIns="0" bIns="0" anchor="t"/>
        <a:lstStyle/>
        <a:p>
          <a:pPr algn="ctr" rtl="0">
            <a:defRPr sz="1000"/>
          </a:pPr>
          <a:r>
            <a:rPr lang="en-CA" sz="2800" b="1" i="0" u="none" strike="noStrike" baseline="0">
              <a:solidFill>
                <a:srgbClr val="000000"/>
              </a:solidFill>
              <a:latin typeface="Vijaya" panose="02020604020202020204" pitchFamily="18" charset="0"/>
              <a:cs typeface="Vijaya" panose="02020604020202020204" pitchFamily="18" charset="0"/>
            </a:rPr>
            <a:t>ZEN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Fixture Package </a:t>
          </a:r>
        </a:p>
        <a:p>
          <a:pPr algn="ctr" rtl="0">
            <a:defRPr sz="1000"/>
          </a:pPr>
          <a:r>
            <a:rPr lang="en-CA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1000 Series Singles 2018 </a:t>
          </a:r>
          <a:endParaRPr lang="en-CA" sz="36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27</xdr:col>
      <xdr:colOff>78105</xdr:colOff>
      <xdr:row>1</xdr:row>
      <xdr:rowOff>135255</xdr:rowOff>
    </xdr:from>
    <xdr:ext cx="1811656" cy="882015"/>
    <xdr:pic>
      <xdr:nvPicPr>
        <xdr:cNvPr id="39" name="Picture 68" descr="S&amp;S logo_small">
          <a:extLst>
            <a:ext uri="{FF2B5EF4-FFF2-40B4-BE49-F238E27FC236}">
              <a16:creationId xmlns:a16="http://schemas.microsoft.com/office/drawing/2014/main" id="{0C6A68A2-8A0A-4FAB-9F2B-1682CE6CB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lum contras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0680" y="335280"/>
          <a:ext cx="1811656" cy="882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163830</xdr:colOff>
      <xdr:row>33</xdr:row>
      <xdr:rowOff>35930</xdr:rowOff>
    </xdr:from>
    <xdr:ext cx="1824990" cy="829139"/>
    <xdr:pic>
      <xdr:nvPicPr>
        <xdr:cNvPr id="40" name="Picture 29">
          <a:extLst>
            <a:ext uri="{FF2B5EF4-FFF2-40B4-BE49-F238E27FC236}">
              <a16:creationId xmlns:a16="http://schemas.microsoft.com/office/drawing/2014/main" id="{FE40E4FC-8AC3-4655-9F13-C8FB3C9AA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2423755" y="6722480"/>
          <a:ext cx="1824990" cy="829139"/>
        </a:xfrm>
        <a:prstGeom prst="rect">
          <a:avLst/>
        </a:prstGeom>
        <a:ln w="38100" cap="sq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36</xdr:col>
      <xdr:colOff>441007</xdr:colOff>
      <xdr:row>56</xdr:row>
      <xdr:rowOff>213</xdr:rowOff>
    </xdr:from>
    <xdr:ext cx="943597" cy="1156757"/>
    <xdr:pic>
      <xdr:nvPicPr>
        <xdr:cNvPr id="41" name="Picture 19" descr="A121-1.jpg">
          <a:extLst>
            <a:ext uri="{FF2B5EF4-FFF2-40B4-BE49-F238E27FC236}">
              <a16:creationId xmlns:a16="http://schemas.microsoft.com/office/drawing/2014/main" id="{910A9E0A-B70C-416B-922B-2E2BA4581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53407" y="11601663"/>
          <a:ext cx="943597" cy="115675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</xdr:col>
      <xdr:colOff>640081</xdr:colOff>
      <xdr:row>55</xdr:row>
      <xdr:rowOff>25401</xdr:rowOff>
    </xdr:from>
    <xdr:ext cx="1266842" cy="1522347"/>
    <xdr:pic>
      <xdr:nvPicPr>
        <xdr:cNvPr id="42" name="Picture 9" descr="A40455-6.jpg">
          <a:extLst>
            <a:ext uri="{FF2B5EF4-FFF2-40B4-BE49-F238E27FC236}">
              <a16:creationId xmlns:a16="http://schemas.microsoft.com/office/drawing/2014/main" id="{F471FA49-EF13-477D-B5F2-B077D2BCB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3156" y="11360151"/>
          <a:ext cx="1266842" cy="152234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30</xdr:col>
      <xdr:colOff>651935</xdr:colOff>
      <xdr:row>53</xdr:row>
      <xdr:rowOff>211665</xdr:rowOff>
    </xdr:from>
    <xdr:ext cx="914641" cy="1871135"/>
    <xdr:pic>
      <xdr:nvPicPr>
        <xdr:cNvPr id="43" name="Picture 42">
          <a:extLst>
            <a:ext uri="{FF2B5EF4-FFF2-40B4-BE49-F238E27FC236}">
              <a16:creationId xmlns:a16="http://schemas.microsoft.com/office/drawing/2014/main" id="{884F4489-DC6E-4F40-8288-B74B0DB15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568585" y="11013015"/>
          <a:ext cx="914641" cy="1871135"/>
        </a:xfrm>
        <a:prstGeom prst="rect">
          <a:avLst/>
        </a:prstGeom>
      </xdr:spPr>
    </xdr:pic>
    <xdr:clientData/>
  </xdr:oneCellAnchor>
  <xdr:oneCellAnchor>
    <xdr:from>
      <xdr:col>27</xdr:col>
      <xdr:colOff>371129</xdr:colOff>
      <xdr:row>57</xdr:row>
      <xdr:rowOff>45891</xdr:rowOff>
    </xdr:from>
    <xdr:ext cx="1169804" cy="853484"/>
    <xdr:pic>
      <xdr:nvPicPr>
        <xdr:cNvPr id="44" name="Picture 43">
          <a:extLst>
            <a:ext uri="{FF2B5EF4-FFF2-40B4-BE49-F238E27FC236}">
              <a16:creationId xmlns:a16="http://schemas.microsoft.com/office/drawing/2014/main" id="{4AF0F2A2-9DE9-4E94-8F43-81DF7899F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163704" y="11837841"/>
          <a:ext cx="1169804" cy="853484"/>
        </a:xfrm>
        <a:prstGeom prst="rect">
          <a:avLst/>
        </a:prstGeom>
      </xdr:spPr>
    </xdr:pic>
    <xdr:clientData/>
  </xdr:oneCellAnchor>
  <xdr:oneCellAnchor>
    <xdr:from>
      <xdr:col>14</xdr:col>
      <xdr:colOff>506596</xdr:colOff>
      <xdr:row>57</xdr:row>
      <xdr:rowOff>96691</xdr:rowOff>
    </xdr:from>
    <xdr:ext cx="1169804" cy="853484"/>
    <xdr:pic>
      <xdr:nvPicPr>
        <xdr:cNvPr id="45" name="Picture 44">
          <a:extLst>
            <a:ext uri="{FF2B5EF4-FFF2-40B4-BE49-F238E27FC236}">
              <a16:creationId xmlns:a16="http://schemas.microsoft.com/office/drawing/2014/main" id="{4D2AEFC5-B489-4D45-A60F-728100E71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955271" y="11888641"/>
          <a:ext cx="1169804" cy="853484"/>
        </a:xfrm>
        <a:prstGeom prst="rect">
          <a:avLst/>
        </a:prstGeom>
      </xdr:spPr>
    </xdr:pic>
    <xdr:clientData/>
  </xdr:oneCellAnchor>
  <xdr:twoCellAnchor editAs="oneCell">
    <xdr:from>
      <xdr:col>34</xdr:col>
      <xdr:colOff>625928</xdr:colOff>
      <xdr:row>2</xdr:row>
      <xdr:rowOff>81643</xdr:rowOff>
    </xdr:from>
    <xdr:to>
      <xdr:col>38</xdr:col>
      <xdr:colOff>55708</xdr:colOff>
      <xdr:row>5</xdr:row>
      <xdr:rowOff>100693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9753416-2F56-4883-B8DE-858C88DB3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66703" y="481693"/>
          <a:ext cx="233490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683078</xdr:colOff>
      <xdr:row>2</xdr:row>
      <xdr:rowOff>97971</xdr:rowOff>
    </xdr:from>
    <xdr:to>
      <xdr:col>25</xdr:col>
      <xdr:colOff>112859</xdr:colOff>
      <xdr:row>5</xdr:row>
      <xdr:rowOff>117021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0DBDA8B-259D-4970-88BB-6FB4E64E1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9953" y="498021"/>
          <a:ext cx="2334906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604157</xdr:colOff>
      <xdr:row>2</xdr:row>
      <xdr:rowOff>141514</xdr:rowOff>
    </xdr:from>
    <xdr:to>
      <xdr:col>12</xdr:col>
      <xdr:colOff>33937</xdr:colOff>
      <xdr:row>5</xdr:row>
      <xdr:rowOff>160564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D47FE09-D3B1-40D4-9274-F03A7CF38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82" y="541564"/>
          <a:ext cx="233490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>
    <pageSetUpPr fitToPage="1"/>
  </sheetPr>
  <dimension ref="A1:L126"/>
  <sheetViews>
    <sheetView tabSelected="1" defaultGridColor="0" view="pageBreakPreview" colorId="22" zoomScaleNormal="75" zoomScaleSheetLayoutView="100" workbookViewId="0">
      <selection activeCell="H70" sqref="H70"/>
    </sheetView>
  </sheetViews>
  <sheetFormatPr defaultColWidth="10.109375" defaultRowHeight="15"/>
  <cols>
    <col min="1" max="1" width="17.109375" customWidth="1"/>
    <col min="2" max="2" width="9.77734375" customWidth="1"/>
    <col min="3" max="3" width="9" customWidth="1"/>
    <col min="4" max="4" width="9.109375" customWidth="1"/>
    <col min="5" max="5" width="9.5546875" customWidth="1"/>
    <col min="6" max="6" width="9.109375" bestFit="1" customWidth="1"/>
    <col min="7" max="7" width="9.21875" customWidth="1"/>
    <col min="8" max="9" width="10.109375" customWidth="1"/>
    <col min="10" max="10" width="8.109375" bestFit="1" customWidth="1"/>
    <col min="11" max="11" width="11" customWidth="1"/>
    <col min="12" max="12" width="4.77734375" customWidth="1"/>
  </cols>
  <sheetData>
    <row r="1" spans="1:12" ht="15.75" thickTop="1">
      <c r="A1" s="77"/>
      <c r="B1" s="78"/>
      <c r="C1" s="78"/>
      <c r="D1" s="78"/>
      <c r="E1" s="78"/>
      <c r="F1" s="78"/>
      <c r="G1" s="78"/>
      <c r="H1" s="238"/>
      <c r="I1" s="78"/>
      <c r="J1" s="78"/>
      <c r="K1" s="79"/>
    </row>
    <row r="2" spans="1:12" ht="20.100000000000001" customHeight="1">
      <c r="A2" s="718" t="s">
        <v>21</v>
      </c>
      <c r="B2" s="719"/>
      <c r="C2" s="719"/>
      <c r="D2" s="719"/>
      <c r="E2" s="719"/>
      <c r="F2" s="719"/>
      <c r="G2" s="719"/>
      <c r="H2" s="719"/>
      <c r="I2" s="719"/>
      <c r="J2" s="719"/>
      <c r="K2" s="720"/>
    </row>
    <row r="3" spans="1:12" ht="20.100000000000001" customHeight="1">
      <c r="A3" s="80"/>
      <c r="B3" s="10"/>
      <c r="C3" s="10"/>
      <c r="D3" s="21"/>
      <c r="E3" s="22"/>
      <c r="F3" s="11"/>
      <c r="G3" s="11"/>
      <c r="H3" s="11"/>
      <c r="I3" s="11"/>
      <c r="J3" s="17"/>
      <c r="K3" s="81"/>
    </row>
    <row r="4" spans="1:12" ht="15" customHeight="1">
      <c r="A4" s="82" t="s">
        <v>38</v>
      </c>
      <c r="B4" s="122" t="s">
        <v>78</v>
      </c>
      <c r="C4" s="122"/>
      <c r="D4" s="122"/>
      <c r="E4" s="122"/>
      <c r="F4" s="27"/>
      <c r="G4" s="27"/>
      <c r="I4" s="11" t="s">
        <v>0</v>
      </c>
      <c r="J4" s="721">
        <v>43922</v>
      </c>
      <c r="K4" s="722"/>
      <c r="L4" s="51"/>
    </row>
    <row r="5" spans="1:12" ht="15.75">
      <c r="A5" s="82"/>
      <c r="B5" s="20"/>
      <c r="C5" s="10"/>
      <c r="D5" s="27"/>
      <c r="E5" s="27"/>
      <c r="F5" s="27"/>
      <c r="G5" s="27"/>
      <c r="I5" s="27"/>
      <c r="J5" s="27"/>
      <c r="K5" s="83"/>
      <c r="L5" s="27"/>
    </row>
    <row r="6" spans="1:12">
      <c r="A6" s="82"/>
      <c r="B6" s="26"/>
      <c r="C6" s="10"/>
      <c r="D6" s="27"/>
      <c r="E6" s="27"/>
      <c r="F6" s="27"/>
      <c r="G6" s="27"/>
      <c r="I6" s="27"/>
      <c r="J6" s="27"/>
      <c r="K6" s="83"/>
      <c r="L6" s="27"/>
    </row>
    <row r="7" spans="1:12" ht="15" customHeight="1">
      <c r="A7" s="82" t="s">
        <v>39</v>
      </c>
      <c r="B7" s="122" t="s">
        <v>43</v>
      </c>
      <c r="C7" s="2"/>
      <c r="D7" s="17"/>
      <c r="E7" s="17"/>
      <c r="F7" s="27"/>
      <c r="G7" s="27"/>
      <c r="I7" s="17" t="s">
        <v>2</v>
      </c>
      <c r="J7" s="723" t="s">
        <v>423</v>
      </c>
      <c r="K7" s="724"/>
      <c r="L7" s="26"/>
    </row>
    <row r="8" spans="1:12" ht="15" customHeight="1">
      <c r="A8" s="82"/>
      <c r="B8" s="17"/>
      <c r="C8" s="17" t="s">
        <v>1</v>
      </c>
      <c r="D8" s="17"/>
      <c r="E8" s="17"/>
      <c r="F8" s="17"/>
      <c r="G8" s="17"/>
      <c r="I8" s="27"/>
      <c r="J8" s="27"/>
      <c r="K8" s="84"/>
      <c r="L8" s="26"/>
    </row>
    <row r="9" spans="1:12" ht="15" customHeight="1">
      <c r="A9" s="82" t="s">
        <v>3</v>
      </c>
      <c r="B9" s="154"/>
      <c r="C9" s="155"/>
      <c r="D9" s="156"/>
      <c r="E9" s="156"/>
      <c r="F9" s="156"/>
      <c r="G9" s="17"/>
      <c r="I9" s="17"/>
      <c r="J9" s="17"/>
      <c r="K9" s="81"/>
      <c r="L9" s="17"/>
    </row>
    <row r="10" spans="1:12" ht="15" customHeight="1">
      <c r="A10" s="82"/>
      <c r="B10" s="17"/>
      <c r="C10" s="17" t="s">
        <v>1</v>
      </c>
      <c r="D10" s="17"/>
      <c r="E10" s="20"/>
      <c r="F10" s="27"/>
      <c r="G10" s="27"/>
      <c r="I10" s="85" t="s">
        <v>4</v>
      </c>
      <c r="J10" s="20"/>
      <c r="K10" s="86"/>
      <c r="L10" s="20"/>
    </row>
    <row r="11" spans="1:12" ht="15" customHeight="1">
      <c r="A11" s="82" t="s">
        <v>40</v>
      </c>
      <c r="B11" s="2" t="s">
        <v>20</v>
      </c>
      <c r="C11" s="20"/>
      <c r="D11" s="17"/>
      <c r="E11" s="20"/>
      <c r="F11" s="27"/>
      <c r="G11" s="27"/>
      <c r="I11" s="2" t="s">
        <v>494</v>
      </c>
      <c r="J11" s="2"/>
      <c r="K11" s="87"/>
      <c r="L11" s="20"/>
    </row>
    <row r="12" spans="1:12" ht="12" customHeight="1">
      <c r="A12" s="82"/>
      <c r="B12" s="17"/>
      <c r="C12" s="26"/>
      <c r="D12" s="17"/>
      <c r="E12" s="17"/>
      <c r="F12" s="17"/>
      <c r="G12" s="17"/>
      <c r="H12" s="17"/>
      <c r="I12" s="17"/>
      <c r="J12" s="17"/>
      <c r="K12" s="81"/>
    </row>
    <row r="13" spans="1:12" ht="15.75" customHeight="1" thickBot="1">
      <c r="A13" s="88"/>
      <c r="B13" s="3"/>
      <c r="C13" s="42"/>
      <c r="D13" s="4"/>
      <c r="E13" s="4"/>
      <c r="F13" s="35"/>
      <c r="G13" s="35"/>
      <c r="H13" s="35"/>
      <c r="I13" s="170" t="s">
        <v>13</v>
      </c>
      <c r="J13" s="5" t="s">
        <v>42</v>
      </c>
      <c r="K13" s="89" t="s">
        <v>5</v>
      </c>
    </row>
    <row r="14" spans="1:12" ht="17.25" customHeight="1" thickTop="1">
      <c r="A14" s="90" t="s">
        <v>6</v>
      </c>
      <c r="B14" s="36" t="s">
        <v>22</v>
      </c>
      <c r="C14" s="13" t="s">
        <v>7</v>
      </c>
      <c r="D14" s="13" t="s">
        <v>8</v>
      </c>
      <c r="E14" s="338" t="s">
        <v>9</v>
      </c>
      <c r="F14" s="66" t="s">
        <v>13</v>
      </c>
      <c r="G14" s="59" t="s">
        <v>44</v>
      </c>
      <c r="H14" s="13" t="s">
        <v>10</v>
      </c>
      <c r="I14" s="173" t="s">
        <v>87</v>
      </c>
      <c r="J14" s="6"/>
      <c r="K14" s="91"/>
    </row>
    <row r="15" spans="1:12" ht="15.75" customHeight="1">
      <c r="A15" s="92" t="s">
        <v>1</v>
      </c>
      <c r="B15" s="4"/>
      <c r="C15" s="5" t="s">
        <v>11</v>
      </c>
      <c r="D15" s="5" t="s">
        <v>12</v>
      </c>
      <c r="E15" s="52" t="s">
        <v>12</v>
      </c>
      <c r="F15" s="120"/>
      <c r="G15" s="74" t="s">
        <v>34</v>
      </c>
      <c r="H15" s="5" t="s">
        <v>12</v>
      </c>
      <c r="I15" s="171"/>
      <c r="J15" s="7"/>
      <c r="K15" s="93"/>
    </row>
    <row r="16" spans="1:12" ht="18.75" customHeight="1">
      <c r="A16" s="94"/>
      <c r="B16" s="14"/>
      <c r="C16" s="14"/>
      <c r="D16" s="14"/>
      <c r="E16" s="53"/>
      <c r="F16" s="120"/>
      <c r="G16" s="74" t="s">
        <v>36</v>
      </c>
      <c r="H16" s="14"/>
      <c r="I16" s="179"/>
      <c r="J16" s="7"/>
      <c r="K16" s="93"/>
    </row>
    <row r="17" spans="1:11" ht="18.75" customHeight="1">
      <c r="A17" s="95"/>
      <c r="B17" s="43"/>
      <c r="C17" s="14"/>
      <c r="D17" s="14"/>
      <c r="E17" s="53"/>
      <c r="F17" s="72"/>
      <c r="G17" s="74" t="s">
        <v>35</v>
      </c>
      <c r="H17" s="14"/>
      <c r="I17" s="179"/>
      <c r="J17" s="7"/>
      <c r="K17" s="93"/>
    </row>
    <row r="18" spans="1:11" ht="14.25" customHeight="1">
      <c r="A18" s="96" t="s">
        <v>45</v>
      </c>
      <c r="B18" s="45"/>
      <c r="C18" s="18"/>
      <c r="D18" s="5"/>
      <c r="E18" s="52"/>
      <c r="F18" s="72"/>
      <c r="G18" s="76">
        <v>1</v>
      </c>
      <c r="H18" s="5" t="s">
        <v>15</v>
      </c>
      <c r="I18" s="184">
        <v>1</v>
      </c>
      <c r="J18" s="184">
        <v>0.13</v>
      </c>
      <c r="K18" s="93"/>
    </row>
    <row r="19" spans="1:11" ht="14.25" customHeight="1" thickBot="1">
      <c r="A19" s="94" t="s">
        <v>14</v>
      </c>
      <c r="B19" s="46">
        <v>240</v>
      </c>
      <c r="C19" s="47">
        <v>240</v>
      </c>
      <c r="D19" s="47">
        <v>240</v>
      </c>
      <c r="E19" s="54">
        <v>241</v>
      </c>
      <c r="F19" s="73"/>
      <c r="G19" s="60">
        <v>243</v>
      </c>
      <c r="H19" s="47">
        <v>247</v>
      </c>
      <c r="I19" s="186"/>
      <c r="J19" s="44"/>
      <c r="K19" s="97"/>
    </row>
    <row r="20" spans="1:11" ht="18.75" customHeight="1" thickTop="1">
      <c r="A20" s="98" t="s">
        <v>16</v>
      </c>
      <c r="B20" s="48"/>
      <c r="C20" s="48"/>
      <c r="D20" s="48"/>
      <c r="E20" s="55"/>
      <c r="F20" s="67"/>
      <c r="G20" s="61"/>
      <c r="H20" s="48"/>
      <c r="I20" s="190"/>
      <c r="J20" s="49"/>
      <c r="K20" s="99"/>
    </row>
    <row r="21" spans="1:11" ht="15.75">
      <c r="A21" s="100"/>
      <c r="B21" s="725"/>
      <c r="C21" s="726"/>
      <c r="D21" s="726"/>
      <c r="E21" s="726"/>
      <c r="F21" s="726"/>
      <c r="G21" s="726"/>
      <c r="H21" s="727"/>
      <c r="I21" s="223"/>
      <c r="J21" s="8"/>
      <c r="K21" s="101"/>
    </row>
    <row r="22" spans="1:11" ht="15" customHeight="1">
      <c r="A22" s="232" t="s">
        <v>427</v>
      </c>
      <c r="B22" s="133"/>
      <c r="C22" s="126"/>
      <c r="D22" s="126"/>
      <c r="E22" s="123"/>
      <c r="F22" s="124">
        <f>SUM(B22:E22)</f>
        <v>0</v>
      </c>
      <c r="G22" s="125" t="s">
        <v>41</v>
      </c>
      <c r="H22" s="126"/>
      <c r="I22" s="195">
        <f>F22+H22</f>
        <v>0</v>
      </c>
      <c r="J22" s="126">
        <f>I22*J$18</f>
        <v>0</v>
      </c>
      <c r="K22" s="127">
        <f>SUM(I22:J22)</f>
        <v>0</v>
      </c>
    </row>
    <row r="23" spans="1:11" ht="15" customHeight="1">
      <c r="A23" s="339" t="s">
        <v>428</v>
      </c>
      <c r="B23" s="133"/>
      <c r="C23" s="126"/>
      <c r="D23" s="126"/>
      <c r="E23" s="123"/>
      <c r="F23" s="124">
        <f>SUM(B23:E23)</f>
        <v>0</v>
      </c>
      <c r="G23" s="125" t="s">
        <v>41</v>
      </c>
      <c r="H23" s="126"/>
      <c r="I23" s="195">
        <f>F23+H23</f>
        <v>0</v>
      </c>
      <c r="J23" s="126">
        <f>I23*J$18</f>
        <v>0</v>
      </c>
      <c r="K23" s="127">
        <f>SUM(I23:J23)</f>
        <v>0</v>
      </c>
    </row>
    <row r="24" spans="1:11" ht="15" customHeight="1">
      <c r="A24" s="103"/>
      <c r="B24" s="134"/>
      <c r="C24" s="131"/>
      <c r="D24" s="131"/>
      <c r="E24" s="128"/>
      <c r="F24" s="129"/>
      <c r="G24" s="130"/>
      <c r="H24" s="131"/>
      <c r="I24" s="198"/>
      <c r="J24" s="126"/>
      <c r="K24" s="132"/>
    </row>
    <row r="25" spans="1:11" ht="15" customHeight="1">
      <c r="A25" s="232" t="s">
        <v>417</v>
      </c>
      <c r="B25" s="133"/>
      <c r="C25" s="126"/>
      <c r="D25" s="126"/>
      <c r="E25" s="123"/>
      <c r="F25" s="124">
        <f>SUM(B25:E25)</f>
        <v>0</v>
      </c>
      <c r="G25" s="125" t="s">
        <v>41</v>
      </c>
      <c r="H25" s="126"/>
      <c r="I25" s="195">
        <f>F25+H25</f>
        <v>0</v>
      </c>
      <c r="J25" s="126">
        <f>I25*J$18</f>
        <v>0</v>
      </c>
      <c r="K25" s="127">
        <f>SUM(I25:J25)</f>
        <v>0</v>
      </c>
    </row>
    <row r="26" spans="1:11" ht="15" customHeight="1">
      <c r="A26" s="232"/>
      <c r="B26" s="38"/>
      <c r="C26" s="31"/>
      <c r="D26" s="31"/>
      <c r="E26" s="57"/>
      <c r="F26" s="69"/>
      <c r="G26" s="75"/>
      <c r="H26" s="31"/>
      <c r="I26" s="153"/>
      <c r="J26" s="126"/>
      <c r="K26" s="102"/>
    </row>
    <row r="27" spans="1:11" ht="15" customHeight="1">
      <c r="A27" s="104" t="s">
        <v>418</v>
      </c>
      <c r="B27" s="133"/>
      <c r="C27" s="126"/>
      <c r="D27" s="126"/>
      <c r="E27" s="123"/>
      <c r="F27" s="124">
        <f>SUM(B27:E27)</f>
        <v>0</v>
      </c>
      <c r="G27" s="125" t="s">
        <v>41</v>
      </c>
      <c r="H27" s="126"/>
      <c r="I27" s="195">
        <f>F27+H27</f>
        <v>0</v>
      </c>
      <c r="J27" s="126">
        <f>I27*J$18</f>
        <v>0</v>
      </c>
      <c r="K27" s="127">
        <f>SUM(I27:J27)</f>
        <v>0</v>
      </c>
    </row>
    <row r="28" spans="1:11" ht="15" customHeight="1">
      <c r="A28" s="232"/>
      <c r="B28" s="38"/>
      <c r="C28" s="31"/>
      <c r="D28" s="31"/>
      <c r="E28" s="57"/>
      <c r="F28" s="69"/>
      <c r="G28" s="75"/>
      <c r="H28" s="31"/>
      <c r="I28" s="153"/>
      <c r="J28" s="126"/>
      <c r="K28" s="102"/>
    </row>
    <row r="29" spans="1:11" ht="15" customHeight="1">
      <c r="A29" s="104" t="s">
        <v>419</v>
      </c>
      <c r="B29" s="133"/>
      <c r="C29" s="126"/>
      <c r="D29" s="126"/>
      <c r="E29" s="123"/>
      <c r="F29" s="124">
        <f>SUM(B29:E29)</f>
        <v>0</v>
      </c>
      <c r="G29" s="125" t="s">
        <v>41</v>
      </c>
      <c r="H29" s="126"/>
      <c r="I29" s="195">
        <f>F29+H29</f>
        <v>0</v>
      </c>
      <c r="J29" s="126">
        <f>I29*J$18</f>
        <v>0</v>
      </c>
      <c r="K29" s="127">
        <f>SUM(I29:J29)</f>
        <v>0</v>
      </c>
    </row>
    <row r="30" spans="1:11" ht="15" customHeight="1">
      <c r="A30" s="105"/>
      <c r="B30" s="39"/>
      <c r="C30" s="31"/>
      <c r="D30" s="31"/>
      <c r="E30" s="57"/>
      <c r="F30" s="69"/>
      <c r="G30" s="75"/>
      <c r="H30" s="31"/>
      <c r="I30" s="153"/>
      <c r="J30" s="126"/>
      <c r="K30" s="102"/>
    </row>
    <row r="31" spans="1:11" ht="15" customHeight="1">
      <c r="A31" s="232" t="s">
        <v>420</v>
      </c>
      <c r="B31" s="133"/>
      <c r="C31" s="126"/>
      <c r="D31" s="126"/>
      <c r="E31" s="123"/>
      <c r="F31" s="124">
        <f>SUM(B31:E31)</f>
        <v>0</v>
      </c>
      <c r="G31" s="125" t="s">
        <v>41</v>
      </c>
      <c r="H31" s="126"/>
      <c r="I31" s="195">
        <f>F31+H31</f>
        <v>0</v>
      </c>
      <c r="J31" s="126">
        <f>I31*J$18</f>
        <v>0</v>
      </c>
      <c r="K31" s="127">
        <f>SUM(I31:J31)</f>
        <v>0</v>
      </c>
    </row>
    <row r="32" spans="1:11" ht="15" customHeight="1">
      <c r="A32" s="232"/>
      <c r="B32" s="38"/>
      <c r="C32" s="31"/>
      <c r="D32" s="31"/>
      <c r="E32" s="57"/>
      <c r="F32" s="69"/>
      <c r="G32" s="75"/>
      <c r="H32" s="31"/>
      <c r="I32" s="153"/>
      <c r="J32" s="126"/>
      <c r="K32" s="102"/>
    </row>
    <row r="33" spans="1:11" ht="15" customHeight="1">
      <c r="A33" s="232" t="s">
        <v>421</v>
      </c>
      <c r="B33" s="133"/>
      <c r="C33" s="126"/>
      <c r="D33" s="126"/>
      <c r="E33" s="123"/>
      <c r="F33" s="124">
        <f>SUM(B33:E33)</f>
        <v>0</v>
      </c>
      <c r="G33" s="125" t="s">
        <v>41</v>
      </c>
      <c r="H33" s="126"/>
      <c r="I33" s="195">
        <f>F33+H33</f>
        <v>0</v>
      </c>
      <c r="J33" s="126">
        <f>I33*J$18</f>
        <v>0</v>
      </c>
      <c r="K33" s="127">
        <f>SUM(I33:J33)</f>
        <v>0</v>
      </c>
    </row>
    <row r="34" spans="1:11" ht="15" customHeight="1">
      <c r="A34" s="340"/>
      <c r="B34" s="341"/>
      <c r="C34" s="342"/>
      <c r="D34" s="342"/>
      <c r="E34" s="343"/>
      <c r="F34" s="344"/>
      <c r="G34" s="345"/>
      <c r="H34" s="342"/>
      <c r="I34" s="342"/>
      <c r="J34" s="346"/>
      <c r="K34" s="347"/>
    </row>
    <row r="35" spans="1:11">
      <c r="A35" s="359"/>
      <c r="B35" s="359"/>
      <c r="C35" s="359"/>
      <c r="D35" s="359"/>
      <c r="E35" s="359"/>
      <c r="F35" s="359"/>
      <c r="G35" s="359"/>
      <c r="H35" s="359"/>
      <c r="I35" s="359"/>
      <c r="J35" s="359"/>
      <c r="K35" s="359"/>
    </row>
    <row r="36" spans="1:11" ht="15" customHeight="1">
      <c r="A36" s="356"/>
      <c r="B36" s="357"/>
      <c r="C36" s="358"/>
      <c r="D36" s="358"/>
      <c r="E36" s="358"/>
      <c r="F36" s="358"/>
      <c r="G36" s="358"/>
      <c r="H36" s="358"/>
      <c r="I36" s="358"/>
      <c r="J36" s="358"/>
      <c r="K36" s="358"/>
    </row>
    <row r="37" spans="1:11" ht="15" customHeight="1">
      <c r="A37" s="356"/>
      <c r="B37" s="360"/>
      <c r="C37" s="361"/>
      <c r="D37" s="361"/>
      <c r="E37" s="361"/>
      <c r="F37" s="361"/>
      <c r="G37" s="362"/>
      <c r="H37" s="361"/>
      <c r="I37" s="363"/>
      <c r="J37" s="361"/>
      <c r="K37" s="361"/>
    </row>
    <row r="38" spans="1:11" ht="15" customHeight="1">
      <c r="A38" s="348"/>
      <c r="B38" s="349"/>
      <c r="C38" s="350"/>
      <c r="D38" s="350"/>
      <c r="E38" s="351"/>
      <c r="F38" s="352"/>
      <c r="G38" s="353"/>
      <c r="H38" s="350"/>
      <c r="I38" s="354"/>
      <c r="J38" s="350"/>
      <c r="K38" s="355"/>
    </row>
    <row r="39" spans="1:11" s="147" customFormat="1" ht="15" customHeight="1">
      <c r="A39" s="636" t="s">
        <v>48</v>
      </c>
      <c r="B39" s="205" t="s">
        <v>104</v>
      </c>
      <c r="C39" s="195"/>
      <c r="D39" s="195"/>
      <c r="E39" s="196"/>
      <c r="F39" s="637"/>
      <c r="G39" s="638"/>
      <c r="H39" s="198"/>
      <c r="I39" s="198"/>
      <c r="J39" s="198"/>
      <c r="K39" s="639"/>
    </row>
    <row r="40" spans="1:11" s="147" customFormat="1" ht="15" customHeight="1">
      <c r="A40" s="636"/>
      <c r="B40" s="205" t="s">
        <v>83</v>
      </c>
      <c r="C40" s="195"/>
      <c r="D40" s="195"/>
      <c r="E40" s="196"/>
      <c r="F40" s="197"/>
      <c r="G40" s="200"/>
      <c r="H40" s="195"/>
      <c r="I40" s="195"/>
      <c r="J40" s="195"/>
      <c r="K40" s="835"/>
    </row>
    <row r="41" spans="1:11" s="147" customFormat="1" ht="15" customHeight="1">
      <c r="A41" s="836"/>
      <c r="B41" s="205" t="s">
        <v>46</v>
      </c>
      <c r="C41" s="195"/>
      <c r="D41" s="195"/>
      <c r="E41" s="196"/>
      <c r="F41" s="203"/>
      <c r="G41" s="204"/>
      <c r="H41" s="153"/>
      <c r="I41" s="153"/>
      <c r="J41" s="153"/>
      <c r="K41" s="837"/>
    </row>
    <row r="42" spans="1:11" s="147" customFormat="1" ht="15" customHeight="1">
      <c r="A42" s="836"/>
      <c r="B42" s="205" t="s">
        <v>47</v>
      </c>
      <c r="C42" s="195"/>
      <c r="D42" s="195"/>
      <c r="E42" s="196"/>
      <c r="F42" s="197"/>
      <c r="G42" s="200"/>
      <c r="H42" s="195"/>
      <c r="I42" s="195"/>
      <c r="J42" s="195"/>
      <c r="K42" s="835"/>
    </row>
    <row r="43" spans="1:11" s="147" customFormat="1" ht="15" customHeight="1">
      <c r="A43" s="836"/>
      <c r="B43" s="205" t="s">
        <v>74</v>
      </c>
      <c r="C43" s="195"/>
      <c r="D43" s="195"/>
      <c r="E43" s="196"/>
      <c r="F43" s="203"/>
      <c r="G43" s="204"/>
      <c r="H43" s="153"/>
      <c r="I43" s="153"/>
      <c r="J43" s="153"/>
      <c r="K43" s="837"/>
    </row>
    <row r="44" spans="1:11" s="147" customFormat="1" ht="15" customHeight="1">
      <c r="A44" s="836"/>
      <c r="B44" s="205" t="s">
        <v>49</v>
      </c>
      <c r="C44" s="195"/>
      <c r="D44" s="195"/>
      <c r="E44" s="196"/>
      <c r="F44" s="197"/>
      <c r="G44" s="200"/>
      <c r="H44" s="195"/>
      <c r="I44" s="195"/>
      <c r="J44" s="195"/>
      <c r="K44" s="835"/>
    </row>
    <row r="45" spans="1:11" ht="15" customHeight="1">
      <c r="A45" s="105"/>
      <c r="B45" s="39"/>
      <c r="C45" s="31"/>
      <c r="D45" s="31"/>
      <c r="E45" s="57"/>
      <c r="F45" s="69"/>
      <c r="G45" s="75"/>
      <c r="H45" s="31"/>
      <c r="I45" s="153"/>
      <c r="J45" s="31"/>
      <c r="K45" s="102"/>
    </row>
    <row r="46" spans="1:11" ht="15" customHeight="1">
      <c r="A46" s="232"/>
      <c r="B46" s="133"/>
      <c r="C46" s="126"/>
      <c r="D46" s="126"/>
      <c r="E46" s="123"/>
      <c r="F46" s="124"/>
      <c r="G46" s="125"/>
      <c r="H46" s="126"/>
      <c r="I46" s="195"/>
      <c r="J46" s="126"/>
      <c r="K46" s="127"/>
    </row>
    <row r="47" spans="1:11" ht="15" customHeight="1">
      <c r="A47" s="232"/>
      <c r="B47" s="133"/>
      <c r="C47" s="126"/>
      <c r="D47" s="126"/>
      <c r="E47" s="123"/>
      <c r="F47" s="124"/>
      <c r="G47" s="125"/>
      <c r="H47" s="126"/>
      <c r="I47" s="195"/>
      <c r="J47" s="126"/>
      <c r="K47" s="127"/>
    </row>
    <row r="48" spans="1:11" ht="15" customHeight="1">
      <c r="A48" s="232"/>
      <c r="B48" s="38"/>
      <c r="C48" s="31"/>
      <c r="D48" s="31"/>
      <c r="E48" s="57"/>
      <c r="F48" s="69"/>
      <c r="G48" s="75"/>
      <c r="H48" s="31"/>
      <c r="I48" s="153"/>
      <c r="J48" s="31"/>
      <c r="K48" s="102"/>
    </row>
    <row r="49" spans="1:11" ht="15" customHeight="1">
      <c r="A49" s="232"/>
      <c r="B49" s="133"/>
      <c r="C49" s="126"/>
      <c r="D49" s="126"/>
      <c r="E49" s="123"/>
      <c r="F49" s="124"/>
      <c r="G49" s="125"/>
      <c r="H49" s="126"/>
      <c r="I49" s="195"/>
      <c r="J49" s="126"/>
      <c r="K49" s="127"/>
    </row>
    <row r="50" spans="1:11" ht="15" customHeight="1">
      <c r="A50" s="232"/>
      <c r="B50" s="38"/>
      <c r="C50" s="31"/>
      <c r="D50" s="31"/>
      <c r="E50" s="57"/>
      <c r="F50" s="69"/>
      <c r="G50" s="75"/>
      <c r="H50" s="31"/>
      <c r="I50" s="153"/>
      <c r="J50" s="31"/>
      <c r="K50" s="102"/>
    </row>
    <row r="51" spans="1:11" ht="15" customHeight="1">
      <c r="A51" s="232"/>
      <c r="B51" s="133"/>
      <c r="C51" s="126"/>
      <c r="D51" s="126"/>
      <c r="E51" s="123"/>
      <c r="F51" s="124"/>
      <c r="G51" s="125"/>
      <c r="H51" s="126"/>
      <c r="I51" s="195"/>
      <c r="J51" s="126"/>
      <c r="K51" s="127"/>
    </row>
    <row r="52" spans="1:11" ht="15" customHeight="1">
      <c r="A52" s="232"/>
      <c r="B52" s="38"/>
      <c r="C52" s="31"/>
      <c r="D52" s="31"/>
      <c r="E52" s="57"/>
      <c r="F52" s="69"/>
      <c r="G52" s="63"/>
      <c r="H52" s="31"/>
      <c r="I52" s="31"/>
      <c r="J52" s="31"/>
      <c r="K52" s="102"/>
    </row>
    <row r="53" spans="1:11" ht="15" customHeight="1">
      <c r="A53" s="232"/>
      <c r="B53" s="133"/>
      <c r="C53" s="126"/>
      <c r="D53" s="126"/>
      <c r="E53" s="123"/>
      <c r="F53" s="124"/>
      <c r="G53" s="125"/>
      <c r="H53" s="126"/>
      <c r="I53" s="195"/>
      <c r="J53" s="126"/>
      <c r="K53" s="127"/>
    </row>
    <row r="54" spans="1:11" ht="15" customHeight="1">
      <c r="A54" s="232"/>
      <c r="B54" s="133"/>
      <c r="C54" s="126"/>
      <c r="D54" s="126"/>
      <c r="E54" s="123"/>
      <c r="F54" s="124"/>
      <c r="G54" s="125"/>
      <c r="H54" s="126"/>
      <c r="I54" s="195"/>
      <c r="J54" s="126"/>
      <c r="K54" s="127"/>
    </row>
    <row r="55" spans="1:11" ht="15" customHeight="1">
      <c r="A55" s="232"/>
      <c r="B55" s="40"/>
      <c r="C55" s="15"/>
      <c r="D55" s="15"/>
      <c r="E55" s="58"/>
      <c r="F55" s="70"/>
      <c r="G55" s="64"/>
      <c r="H55" s="15"/>
      <c r="I55" s="15"/>
      <c r="J55" s="15"/>
      <c r="K55" s="106"/>
    </row>
    <row r="56" spans="1:11" ht="15" customHeight="1">
      <c r="A56" s="230" t="s">
        <v>89</v>
      </c>
      <c r="B56" s="228"/>
      <c r="C56" s="24"/>
      <c r="D56" s="16"/>
      <c r="E56" s="29"/>
      <c r="F56" s="229"/>
      <c r="G56" s="65"/>
      <c r="H56" s="23"/>
      <c r="I56" s="23"/>
      <c r="J56" s="23"/>
      <c r="K56" s="108"/>
    </row>
    <row r="57" spans="1:11" ht="15" customHeight="1" thickBot="1">
      <c r="A57" s="107"/>
      <c r="B57" s="41"/>
      <c r="C57" s="24"/>
      <c r="D57" s="16"/>
      <c r="E57" s="29"/>
      <c r="F57" s="71"/>
      <c r="G57" s="65"/>
      <c r="H57" s="23"/>
      <c r="I57" s="23"/>
      <c r="J57" s="23"/>
      <c r="K57" s="108"/>
    </row>
    <row r="58" spans="1:11" ht="21.75" customHeight="1" thickTop="1" thickBot="1">
      <c r="A58" s="109" t="s">
        <v>17</v>
      </c>
      <c r="B58" s="33" t="s">
        <v>495</v>
      </c>
      <c r="C58" s="34"/>
      <c r="D58" s="33"/>
      <c r="E58" s="33"/>
      <c r="F58" s="33"/>
      <c r="G58" s="33"/>
      <c r="H58" s="33"/>
      <c r="I58" s="33"/>
      <c r="J58" s="34"/>
      <c r="K58" s="110"/>
    </row>
    <row r="59" spans="1:11" ht="10.15" customHeight="1" thickTop="1">
      <c r="A59" s="111"/>
      <c r="B59" s="19"/>
      <c r="C59" s="19"/>
      <c r="D59" s="19"/>
      <c r="E59" s="19"/>
      <c r="F59" s="19"/>
      <c r="G59" s="19"/>
      <c r="H59" s="19"/>
      <c r="I59" s="19"/>
      <c r="J59" s="19"/>
      <c r="K59" s="112"/>
    </row>
    <row r="60" spans="1:11" ht="10.15" customHeight="1">
      <c r="A60" s="113"/>
      <c r="B60" s="29" t="s">
        <v>24</v>
      </c>
      <c r="C60" s="114"/>
      <c r="D60" s="29"/>
      <c r="E60" s="29"/>
      <c r="F60" s="29"/>
      <c r="G60" s="29"/>
      <c r="H60" s="29"/>
      <c r="I60" s="29"/>
      <c r="J60" s="29"/>
      <c r="K60" s="115"/>
    </row>
    <row r="61" spans="1:11" ht="12" customHeight="1">
      <c r="A61" s="113"/>
      <c r="B61" s="29"/>
      <c r="C61" s="29"/>
      <c r="D61" s="29"/>
      <c r="E61" s="29"/>
      <c r="F61" s="29"/>
      <c r="G61" s="29"/>
      <c r="H61" s="29"/>
      <c r="I61" s="29"/>
      <c r="J61" s="29"/>
      <c r="K61" s="115"/>
    </row>
    <row r="62" spans="1:11" ht="15.75" customHeight="1">
      <c r="A62" s="113" t="s">
        <v>31</v>
      </c>
      <c r="B62" s="29"/>
      <c r="C62" s="29"/>
      <c r="D62" s="29"/>
      <c r="E62" s="29"/>
      <c r="F62" s="29"/>
      <c r="G62" s="29"/>
      <c r="H62" s="29"/>
      <c r="I62" s="29"/>
      <c r="J62" s="29"/>
      <c r="K62" s="115"/>
    </row>
    <row r="63" spans="1:11" ht="15.75" customHeight="1">
      <c r="A63" s="715" t="s">
        <v>30</v>
      </c>
      <c r="B63" s="716"/>
      <c r="C63" s="716"/>
      <c r="D63" s="716"/>
      <c r="E63" s="716"/>
      <c r="F63" s="716"/>
      <c r="G63" s="716"/>
      <c r="H63" s="716"/>
      <c r="I63" s="716"/>
      <c r="J63" s="716"/>
      <c r="K63" s="717"/>
    </row>
    <row r="64" spans="1:11" ht="15" customHeight="1">
      <c r="A64" s="728" t="s">
        <v>29</v>
      </c>
      <c r="B64" s="729"/>
      <c r="C64" s="729"/>
      <c r="D64" s="729"/>
      <c r="E64" s="729"/>
      <c r="F64" s="729"/>
      <c r="G64" s="729"/>
      <c r="H64" s="729"/>
      <c r="I64" s="729"/>
      <c r="J64" s="729"/>
      <c r="K64" s="730"/>
    </row>
    <row r="65" spans="1:11" ht="17.25" customHeight="1">
      <c r="A65" s="715" t="s">
        <v>28</v>
      </c>
      <c r="B65" s="716"/>
      <c r="C65" s="716"/>
      <c r="D65" s="716"/>
      <c r="E65" s="716"/>
      <c r="F65" s="716"/>
      <c r="G65" s="716"/>
      <c r="H65" s="716"/>
      <c r="I65" s="716"/>
      <c r="J65" s="716"/>
      <c r="K65" s="717"/>
    </row>
    <row r="66" spans="1:11" ht="15.75" customHeight="1">
      <c r="A66" s="715" t="s">
        <v>32</v>
      </c>
      <c r="B66" s="716"/>
      <c r="C66" s="716"/>
      <c r="D66" s="716"/>
      <c r="E66" s="716"/>
      <c r="F66" s="716"/>
      <c r="G66" s="716"/>
      <c r="H66" s="716"/>
      <c r="I66" s="716"/>
      <c r="J66" s="716"/>
      <c r="K66" s="717"/>
    </row>
    <row r="67" spans="1:11" ht="15.75" customHeight="1">
      <c r="A67" s="715" t="s">
        <v>27</v>
      </c>
      <c r="B67" s="716"/>
      <c r="C67" s="716"/>
      <c r="D67" s="716"/>
      <c r="E67" s="716"/>
      <c r="F67" s="716"/>
      <c r="G67" s="716"/>
      <c r="H67" s="716"/>
      <c r="I67" s="716"/>
      <c r="J67" s="716"/>
      <c r="K67" s="717"/>
    </row>
    <row r="68" spans="1:11" ht="15.75" customHeight="1">
      <c r="A68" s="113" t="s">
        <v>33</v>
      </c>
      <c r="B68" s="29"/>
      <c r="C68" s="29"/>
      <c r="D68" s="29"/>
      <c r="E68" s="29"/>
      <c r="F68" s="29"/>
      <c r="G68" s="29"/>
      <c r="H68" s="29"/>
      <c r="I68" s="29"/>
      <c r="J68" s="29"/>
      <c r="K68" s="115"/>
    </row>
    <row r="69" spans="1:11" ht="16.5" customHeight="1">
      <c r="A69" s="113" t="s">
        <v>26</v>
      </c>
      <c r="B69" s="29"/>
      <c r="C69" s="29"/>
      <c r="D69" s="29"/>
      <c r="E69" s="29"/>
      <c r="F69" s="29"/>
      <c r="G69" s="29"/>
      <c r="H69" s="148" t="s">
        <v>496</v>
      </c>
      <c r="I69" s="148"/>
      <c r="J69" s="148"/>
      <c r="K69" s="149"/>
    </row>
    <row r="70" spans="1:11" ht="15.75" customHeight="1">
      <c r="A70" s="113" t="s">
        <v>25</v>
      </c>
      <c r="B70" s="29"/>
      <c r="C70" s="29"/>
      <c r="D70" s="29"/>
      <c r="E70" s="29"/>
      <c r="F70" s="29"/>
      <c r="G70" s="29"/>
      <c r="H70" s="150"/>
      <c r="I70" s="150"/>
      <c r="J70" s="150"/>
      <c r="K70" s="151"/>
    </row>
    <row r="71" spans="1:11" ht="12" customHeight="1">
      <c r="A71" s="113" t="s">
        <v>1</v>
      </c>
      <c r="B71" s="29"/>
      <c r="C71" s="29"/>
      <c r="D71" s="29"/>
      <c r="E71" s="29"/>
      <c r="F71" s="29"/>
      <c r="G71" s="29"/>
      <c r="H71" s="148" t="s">
        <v>77</v>
      </c>
      <c r="I71" s="148"/>
      <c r="J71" s="148"/>
      <c r="K71" s="149"/>
    </row>
    <row r="72" spans="1:11" ht="15.75" customHeight="1">
      <c r="A72" s="80" t="s">
        <v>18</v>
      </c>
      <c r="B72" s="10"/>
      <c r="C72" s="30">
        <v>30</v>
      </c>
      <c r="D72" s="10" t="s">
        <v>19</v>
      </c>
      <c r="E72" s="25" t="s">
        <v>23</v>
      </c>
      <c r="F72" s="10"/>
      <c r="G72" s="10"/>
      <c r="H72" s="10"/>
      <c r="I72" s="10"/>
      <c r="J72" s="12"/>
      <c r="K72" s="116"/>
    </row>
    <row r="73" spans="1:11" ht="12" customHeight="1" thickBot="1">
      <c r="A73" s="117"/>
      <c r="B73" s="118"/>
      <c r="C73" s="118"/>
      <c r="D73" s="118"/>
      <c r="E73" s="118"/>
      <c r="F73" s="118"/>
      <c r="G73" s="118"/>
      <c r="H73" s="118"/>
      <c r="I73" s="118"/>
      <c r="J73" s="118"/>
      <c r="K73" s="119"/>
    </row>
    <row r="74" spans="1:11" ht="15.75" thickTop="1">
      <c r="A74" s="1"/>
      <c r="B74" s="1"/>
      <c r="C74" s="1"/>
      <c r="D74" s="1"/>
      <c r="E74" s="1"/>
      <c r="F74" s="9"/>
      <c r="G74" s="9"/>
      <c r="H74" s="9"/>
      <c r="I74" s="9"/>
      <c r="J74" s="1"/>
      <c r="K74" s="1"/>
    </row>
    <row r="75" spans="1:11">
      <c r="A75" s="1"/>
      <c r="B75" s="1"/>
      <c r="C75" s="1"/>
      <c r="D75" s="1"/>
      <c r="E75" s="1"/>
      <c r="F75" s="9"/>
      <c r="G75" s="9"/>
      <c r="H75" s="9"/>
      <c r="I75" s="9"/>
      <c r="J75" s="1"/>
      <c r="K75" s="1"/>
    </row>
    <row r="76" spans="1:11">
      <c r="A76" s="1"/>
      <c r="B76" s="1"/>
      <c r="C76" s="1"/>
      <c r="D76" s="1"/>
      <c r="E76" s="1"/>
      <c r="F76" s="9"/>
      <c r="G76" s="9"/>
      <c r="H76" s="9"/>
      <c r="I76" s="9"/>
      <c r="J76" s="1"/>
      <c r="K76" s="1"/>
    </row>
    <row r="77" spans="1:11">
      <c r="A77" s="1"/>
      <c r="B77" s="1"/>
      <c r="C77" s="1"/>
      <c r="D77" s="1"/>
      <c r="E77" s="1"/>
      <c r="F77" s="9"/>
      <c r="G77" s="9"/>
      <c r="H77" s="9"/>
      <c r="I77" s="9"/>
      <c r="J77" s="1"/>
      <c r="K77" s="1"/>
    </row>
    <row r="78" spans="1:11">
      <c r="A78" s="1"/>
      <c r="B78" s="1"/>
      <c r="C78" s="1"/>
      <c r="D78" s="1"/>
      <c r="E78" s="1"/>
      <c r="F78" s="9"/>
      <c r="G78" s="9"/>
      <c r="H78" s="9"/>
      <c r="I78" s="9"/>
      <c r="J78" s="1"/>
      <c r="K78" s="1"/>
    </row>
    <row r="79" spans="1:11">
      <c r="A79" s="1"/>
      <c r="B79" s="1"/>
      <c r="C79" s="1"/>
      <c r="D79" s="1"/>
      <c r="E79" s="1"/>
      <c r="F79" s="9"/>
      <c r="G79" s="9"/>
      <c r="H79" s="9"/>
      <c r="I79" s="9"/>
      <c r="J79" s="1"/>
      <c r="K79" s="1"/>
    </row>
    <row r="80" spans="1:11">
      <c r="A80" s="1"/>
      <c r="B80" s="1"/>
      <c r="C80" s="1"/>
      <c r="D80" s="1"/>
      <c r="E80" s="1"/>
      <c r="F80" s="9"/>
      <c r="G80" s="9"/>
      <c r="H80" s="9"/>
      <c r="I80" s="9"/>
      <c r="J80" s="1"/>
      <c r="K80" s="1"/>
    </row>
    <row r="81" spans="1:11">
      <c r="A81" s="1"/>
      <c r="B81" s="1"/>
      <c r="C81" s="1"/>
      <c r="D81" s="1"/>
      <c r="E81" s="1"/>
      <c r="F81" s="9"/>
      <c r="G81" s="9"/>
      <c r="H81" s="9"/>
      <c r="I81" s="9"/>
      <c r="J81" s="1"/>
      <c r="K81" s="1"/>
    </row>
    <row r="82" spans="1:11">
      <c r="A82" s="1"/>
      <c r="B82" s="1"/>
      <c r="C82" s="1"/>
      <c r="D82" s="1"/>
      <c r="E82" s="1"/>
      <c r="F82" s="9"/>
      <c r="G82" s="9"/>
      <c r="H82" s="9"/>
      <c r="I82" s="9"/>
      <c r="J82" s="1"/>
      <c r="K82" s="1"/>
    </row>
    <row r="83" spans="1:11">
      <c r="A83" s="1"/>
      <c r="B83" s="1"/>
      <c r="C83" s="1"/>
      <c r="D83" s="1"/>
      <c r="E83" s="1"/>
      <c r="F83" s="9"/>
      <c r="G83" s="9"/>
      <c r="H83" s="9"/>
      <c r="I83" s="9"/>
      <c r="J83" s="1"/>
      <c r="K83" s="1"/>
    </row>
    <row r="84" spans="1:11">
      <c r="A84" s="1"/>
      <c r="B84" s="1"/>
      <c r="C84" s="1"/>
      <c r="D84" s="1"/>
      <c r="E84" s="1"/>
      <c r="F84" s="9"/>
      <c r="G84" s="9"/>
      <c r="H84" s="9"/>
      <c r="I84" s="9"/>
      <c r="J84" s="1"/>
      <c r="K84" s="1"/>
    </row>
    <row r="85" spans="1:11">
      <c r="A85" s="1"/>
      <c r="B85" s="1"/>
      <c r="C85" s="1"/>
      <c r="D85" s="1"/>
      <c r="E85" s="1"/>
      <c r="F85" s="9"/>
      <c r="G85" s="9"/>
      <c r="H85" s="9"/>
      <c r="I85" s="9"/>
      <c r="J85" s="1"/>
      <c r="K85" s="1"/>
    </row>
    <row r="86" spans="1:11">
      <c r="A86" s="1"/>
      <c r="B86" s="1"/>
      <c r="C86" s="1"/>
      <c r="D86" s="1"/>
      <c r="E86" s="1"/>
      <c r="F86" s="9"/>
      <c r="G86" s="9"/>
      <c r="H86" s="9"/>
      <c r="I86" s="9"/>
      <c r="J86" s="1"/>
      <c r="K86" s="1"/>
    </row>
    <row r="87" spans="1:11">
      <c r="A87" s="1"/>
      <c r="B87" s="1"/>
      <c r="C87" s="1"/>
      <c r="D87" s="1"/>
      <c r="E87" s="1"/>
      <c r="F87" s="9"/>
      <c r="G87" s="9"/>
      <c r="H87" s="9"/>
      <c r="I87" s="9"/>
      <c r="J87" s="1"/>
      <c r="K87" s="1"/>
    </row>
    <row r="88" spans="1:11">
      <c r="A88" s="1"/>
      <c r="B88" s="1"/>
      <c r="C88" s="1"/>
      <c r="D88" s="1"/>
      <c r="E88" s="1"/>
      <c r="F88" s="9"/>
      <c r="G88" s="9"/>
      <c r="H88" s="9"/>
      <c r="I88" s="9"/>
      <c r="J88" s="1"/>
      <c r="K88" s="1"/>
    </row>
    <row r="89" spans="1:11">
      <c r="A89" s="1"/>
      <c r="B89" s="1"/>
      <c r="C89" s="1"/>
      <c r="D89" s="1"/>
      <c r="E89" s="1"/>
      <c r="F89" s="9"/>
      <c r="G89" s="9"/>
      <c r="H89" s="9"/>
      <c r="I89" s="9"/>
      <c r="J89" s="1"/>
      <c r="K89" s="1"/>
    </row>
    <row r="90" spans="1:11">
      <c r="A90" s="1"/>
      <c r="B90" s="1"/>
      <c r="C90" s="1"/>
      <c r="D90" s="1"/>
      <c r="E90" s="1"/>
      <c r="F90" s="9"/>
      <c r="G90" s="9"/>
      <c r="H90" s="9"/>
      <c r="I90" s="9"/>
      <c r="J90" s="1"/>
      <c r="K90" s="1"/>
    </row>
    <row r="91" spans="1:11">
      <c r="A91" s="1"/>
      <c r="B91" s="1"/>
      <c r="C91" s="1"/>
      <c r="D91" s="1"/>
      <c r="E91" s="1"/>
      <c r="F91" s="9"/>
      <c r="G91" s="9"/>
      <c r="H91" s="9"/>
      <c r="I91" s="9"/>
      <c r="J91" s="1"/>
      <c r="K91" s="1"/>
    </row>
    <row r="92" spans="1:11">
      <c r="A92" s="1"/>
      <c r="B92" s="1"/>
      <c r="C92" s="1"/>
      <c r="D92" s="1"/>
      <c r="E92" s="1"/>
      <c r="F92" s="9"/>
      <c r="G92" s="9"/>
      <c r="H92" s="9"/>
      <c r="I92" s="9"/>
      <c r="J92" s="1"/>
      <c r="K92" s="1"/>
    </row>
    <row r="93" spans="1:11">
      <c r="A93" s="1"/>
      <c r="B93" s="1"/>
      <c r="C93" s="1"/>
      <c r="D93" s="1"/>
      <c r="E93" s="1"/>
      <c r="F93" s="9"/>
      <c r="G93" s="9"/>
      <c r="H93" s="9"/>
      <c r="I93" s="9"/>
      <c r="J93" s="1"/>
      <c r="K93" s="1"/>
    </row>
    <row r="94" spans="1:11">
      <c r="A94" s="1"/>
      <c r="B94" s="1"/>
      <c r="C94" s="1"/>
      <c r="D94" s="1"/>
      <c r="E94" s="1"/>
      <c r="F94" s="9"/>
      <c r="G94" s="9"/>
      <c r="H94" s="9"/>
      <c r="I94" s="9"/>
      <c r="J94" s="1"/>
      <c r="K94" s="1"/>
    </row>
    <row r="95" spans="1:11">
      <c r="A95" s="1"/>
      <c r="B95" s="1"/>
      <c r="C95" s="1"/>
      <c r="D95" s="1"/>
      <c r="E95" s="1"/>
      <c r="F95" s="9"/>
      <c r="G95" s="9"/>
      <c r="H95" s="9"/>
      <c r="I95" s="9"/>
      <c r="J95" s="1"/>
      <c r="K95" s="1"/>
    </row>
    <row r="96" spans="1:11">
      <c r="A96" s="1"/>
      <c r="B96" s="1"/>
      <c r="C96" s="1"/>
      <c r="D96" s="1"/>
      <c r="E96" s="1"/>
      <c r="F96" s="9"/>
      <c r="G96" s="9"/>
      <c r="H96" s="9"/>
      <c r="I96" s="9"/>
      <c r="J96" s="1"/>
      <c r="K96" s="1"/>
    </row>
    <row r="97" spans="1:11">
      <c r="A97" s="1"/>
      <c r="B97" s="1"/>
      <c r="C97" s="1"/>
      <c r="D97" s="1"/>
      <c r="E97" s="1"/>
      <c r="F97" s="9"/>
      <c r="G97" s="9"/>
      <c r="H97" s="9"/>
      <c r="I97" s="9"/>
      <c r="J97" s="1"/>
      <c r="K97" s="1"/>
    </row>
    <row r="98" spans="1:11">
      <c r="A98" s="1"/>
      <c r="B98" s="1"/>
      <c r="C98" s="1"/>
      <c r="D98" s="1"/>
      <c r="E98" s="1"/>
      <c r="F98" s="9"/>
      <c r="G98" s="9"/>
      <c r="H98" s="9"/>
      <c r="I98" s="9"/>
      <c r="J98" s="1"/>
      <c r="K98" s="1"/>
    </row>
    <row r="99" spans="1:11">
      <c r="A99" s="1"/>
      <c r="B99" s="1"/>
      <c r="C99" s="1"/>
      <c r="D99" s="1"/>
      <c r="E99" s="1"/>
      <c r="F99" s="9"/>
      <c r="G99" s="9"/>
      <c r="H99" s="9"/>
      <c r="I99" s="9"/>
    </row>
    <row r="100" spans="1:11">
      <c r="A100" s="1"/>
      <c r="B100" s="1"/>
      <c r="C100" s="1"/>
      <c r="D100" s="1"/>
      <c r="E100" s="1"/>
      <c r="F100" s="9"/>
      <c r="G100" s="9"/>
      <c r="H100" s="9"/>
      <c r="I100" s="9"/>
    </row>
    <row r="101" spans="1:11">
      <c r="A101" s="1"/>
      <c r="B101" s="1"/>
      <c r="C101" s="1"/>
      <c r="D101" s="1"/>
      <c r="E101" s="1"/>
      <c r="F101" s="9"/>
      <c r="G101" s="9"/>
      <c r="H101" s="9"/>
      <c r="I101" s="9"/>
    </row>
    <row r="102" spans="1:11">
      <c r="A102" s="1"/>
      <c r="B102" s="1"/>
      <c r="C102" s="1"/>
      <c r="D102" s="1"/>
      <c r="E102" s="1"/>
      <c r="F102" s="9"/>
      <c r="G102" s="9"/>
      <c r="H102" s="9"/>
      <c r="I102" s="9"/>
    </row>
    <row r="103" spans="1:11">
      <c r="A103" s="1"/>
      <c r="B103" s="1"/>
      <c r="C103" s="1"/>
      <c r="D103" s="1"/>
      <c r="E103" s="1"/>
      <c r="F103" s="9"/>
      <c r="G103" s="9"/>
      <c r="H103" s="9"/>
      <c r="I103" s="9"/>
    </row>
    <row r="104" spans="1:11">
      <c r="A104" s="1"/>
      <c r="B104" s="1"/>
      <c r="C104" s="1"/>
      <c r="D104" s="1"/>
      <c r="E104" s="1"/>
      <c r="F104" s="9"/>
      <c r="G104" s="9"/>
      <c r="H104" s="9"/>
      <c r="I104" s="9"/>
    </row>
    <row r="105" spans="1:11">
      <c r="A105" s="1"/>
      <c r="B105" s="1"/>
      <c r="C105" s="1"/>
      <c r="D105" s="1"/>
      <c r="E105" s="1"/>
      <c r="F105" s="9"/>
      <c r="G105" s="9"/>
      <c r="H105" s="9"/>
      <c r="I105" s="9"/>
    </row>
    <row r="106" spans="1:11">
      <c r="A106" s="1"/>
      <c r="B106" s="1"/>
      <c r="C106" s="1"/>
      <c r="D106" s="1"/>
      <c r="E106" s="1"/>
      <c r="F106" s="9"/>
      <c r="G106" s="9"/>
      <c r="H106" s="9"/>
      <c r="I106" s="9"/>
    </row>
    <row r="107" spans="1:11">
      <c r="A107" s="1"/>
      <c r="B107" s="1"/>
      <c r="C107" s="1"/>
      <c r="D107" s="1"/>
      <c r="E107" s="1"/>
      <c r="F107" s="9"/>
      <c r="G107" s="9"/>
      <c r="H107" s="9"/>
      <c r="I107" s="9"/>
    </row>
    <row r="108" spans="1:11">
      <c r="A108" s="1"/>
      <c r="B108" s="1"/>
      <c r="C108" s="1"/>
      <c r="D108" s="1"/>
      <c r="E108" s="1"/>
      <c r="F108" s="9"/>
      <c r="G108" s="9"/>
      <c r="H108" s="9"/>
      <c r="I108" s="9"/>
    </row>
    <row r="109" spans="1:11">
      <c r="A109" s="1"/>
      <c r="B109" s="1"/>
      <c r="C109" s="1"/>
      <c r="D109" s="1"/>
      <c r="E109" s="1"/>
      <c r="F109" s="9"/>
      <c r="G109" s="9"/>
      <c r="H109" s="9"/>
      <c r="I109" s="9"/>
    </row>
    <row r="110" spans="1:11">
      <c r="A110" s="1"/>
      <c r="B110" s="1"/>
      <c r="C110" s="1"/>
      <c r="D110" s="1"/>
      <c r="E110" s="1"/>
      <c r="F110" s="9"/>
      <c r="G110" s="9"/>
      <c r="H110" s="9"/>
      <c r="I110" s="9"/>
    </row>
    <row r="111" spans="1:11">
      <c r="A111" s="1"/>
      <c r="B111" s="1"/>
      <c r="C111" s="1"/>
      <c r="D111" s="1"/>
      <c r="E111" s="1"/>
      <c r="F111" s="9"/>
      <c r="G111" s="9"/>
      <c r="H111" s="9"/>
      <c r="I111" s="9"/>
    </row>
    <row r="112" spans="1:11">
      <c r="A112" s="1"/>
      <c r="B112" s="1"/>
      <c r="C112" s="1"/>
      <c r="D112" s="1"/>
      <c r="E112" s="1"/>
      <c r="F112" s="9"/>
      <c r="G112" s="9"/>
      <c r="H112" s="9"/>
      <c r="I112" s="9"/>
    </row>
    <row r="113" spans="1:9">
      <c r="A113" s="1"/>
      <c r="B113" s="1"/>
      <c r="C113" s="1"/>
      <c r="D113" s="1"/>
      <c r="E113" s="1"/>
      <c r="F113" s="9"/>
      <c r="G113" s="9"/>
      <c r="H113" s="9"/>
      <c r="I113" s="9"/>
    </row>
    <row r="114" spans="1:9">
      <c r="A114" s="1"/>
      <c r="B114" s="1"/>
      <c r="C114" s="1"/>
      <c r="D114" s="1"/>
      <c r="E114" s="1"/>
      <c r="F114" s="9"/>
      <c r="G114" s="9"/>
      <c r="H114" s="9"/>
      <c r="I114" s="9"/>
    </row>
    <row r="115" spans="1:9">
      <c r="A115" s="1"/>
      <c r="B115" s="1"/>
      <c r="C115" s="1"/>
      <c r="D115" s="1"/>
      <c r="E115" s="1"/>
      <c r="F115" s="9"/>
      <c r="G115" s="9"/>
      <c r="H115" s="9"/>
      <c r="I115" s="9"/>
    </row>
    <row r="116" spans="1:9">
      <c r="A116" s="1"/>
      <c r="B116" s="1"/>
      <c r="C116" s="1"/>
      <c r="D116" s="1"/>
      <c r="E116" s="1"/>
      <c r="F116" s="9"/>
      <c r="G116" s="9"/>
      <c r="H116" s="9"/>
      <c r="I116" s="9"/>
    </row>
    <row r="117" spans="1:9">
      <c r="A117" s="1"/>
      <c r="B117" s="1"/>
      <c r="C117" s="1"/>
      <c r="D117" s="1"/>
      <c r="E117" s="1"/>
      <c r="F117" s="9"/>
      <c r="G117" s="9"/>
      <c r="H117" s="9"/>
      <c r="I117" s="9"/>
    </row>
    <row r="118" spans="1:9">
      <c r="A118" s="1"/>
      <c r="B118" s="1"/>
      <c r="C118" s="1"/>
      <c r="D118" s="1"/>
      <c r="E118" s="1"/>
      <c r="F118" s="9"/>
      <c r="G118" s="9"/>
      <c r="H118" s="9"/>
      <c r="I118" s="9"/>
    </row>
    <row r="119" spans="1:9">
      <c r="A119" s="1"/>
      <c r="B119" s="1"/>
      <c r="C119" s="1"/>
      <c r="D119" s="1"/>
      <c r="E119" s="1"/>
      <c r="F119" s="9"/>
      <c r="G119" s="9"/>
      <c r="H119" s="9"/>
      <c r="I119" s="9"/>
    </row>
    <row r="120" spans="1:9">
      <c r="A120" s="1"/>
      <c r="B120" s="1"/>
      <c r="C120" s="1"/>
      <c r="D120" s="1"/>
      <c r="E120" s="1"/>
      <c r="F120" s="9"/>
      <c r="G120" s="9"/>
      <c r="H120" s="9"/>
      <c r="I120" s="9"/>
    </row>
    <row r="121" spans="1:9">
      <c r="A121" s="1"/>
      <c r="B121" s="1"/>
      <c r="C121" s="1"/>
      <c r="D121" s="1"/>
      <c r="E121" s="1"/>
      <c r="F121" s="9"/>
      <c r="G121" s="9"/>
      <c r="H121" s="9"/>
      <c r="I121" s="9"/>
    </row>
    <row r="122" spans="1:9">
      <c r="A122" s="1"/>
      <c r="B122" s="1"/>
      <c r="C122" s="1"/>
      <c r="D122" s="1"/>
      <c r="E122" s="1"/>
      <c r="F122" s="9"/>
      <c r="G122" s="9"/>
      <c r="H122" s="9"/>
      <c r="I122" s="9"/>
    </row>
    <row r="123" spans="1:9">
      <c r="A123" s="1"/>
      <c r="B123" s="1"/>
      <c r="C123" s="1"/>
      <c r="D123" s="1"/>
      <c r="E123" s="1"/>
      <c r="F123" s="9"/>
      <c r="G123" s="9"/>
      <c r="H123" s="9"/>
      <c r="I123" s="9"/>
    </row>
    <row r="124" spans="1:9">
      <c r="A124" s="1"/>
      <c r="B124" s="1"/>
      <c r="C124" s="1"/>
      <c r="D124" s="1"/>
      <c r="E124" s="1"/>
      <c r="F124" s="9"/>
      <c r="G124" s="9"/>
      <c r="H124" s="9"/>
      <c r="I124" s="9"/>
    </row>
    <row r="125" spans="1:9">
      <c r="A125" s="1"/>
      <c r="B125" s="1"/>
      <c r="C125" s="1"/>
      <c r="D125" s="1"/>
      <c r="E125" s="1"/>
      <c r="F125" s="9"/>
      <c r="G125" s="9"/>
      <c r="H125" s="9"/>
      <c r="I125" s="9"/>
    </row>
    <row r="126" spans="1:9">
      <c r="A126" s="1"/>
      <c r="B126" s="1"/>
      <c r="C126" s="1"/>
      <c r="D126" s="1"/>
      <c r="E126" s="1"/>
      <c r="F126" s="9"/>
      <c r="G126" s="9"/>
      <c r="H126" s="9"/>
      <c r="I126" s="9"/>
    </row>
  </sheetData>
  <mergeCells count="9">
    <mergeCell ref="A65:K65"/>
    <mergeCell ref="A66:K66"/>
    <mergeCell ref="A67:K67"/>
    <mergeCell ref="A2:K2"/>
    <mergeCell ref="J4:K4"/>
    <mergeCell ref="J7:K7"/>
    <mergeCell ref="B21:H21"/>
    <mergeCell ref="A63:K63"/>
    <mergeCell ref="A64:K64"/>
  </mergeCells>
  <printOptions horizontalCentered="1" verticalCentered="1"/>
  <pageMargins left="0" right="0" top="0" bottom="0" header="0" footer="0"/>
  <pageSetup paperSize="5" scale="77" fitToHeight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transitionEvaluation="1">
    <pageSetUpPr fitToPage="1"/>
  </sheetPr>
  <dimension ref="A1:K144"/>
  <sheetViews>
    <sheetView defaultGridColor="0" view="pageBreakPreview" colorId="22" zoomScale="75" zoomScaleNormal="75" zoomScaleSheetLayoutView="75" workbookViewId="0">
      <selection activeCell="H88" sqref="H88"/>
    </sheetView>
  </sheetViews>
  <sheetFormatPr defaultColWidth="10.109375" defaultRowHeight="15"/>
  <cols>
    <col min="1" max="1" width="19.44140625" customWidth="1"/>
    <col min="2" max="5" width="9.77734375" customWidth="1"/>
    <col min="6" max="10" width="12.77734375" customWidth="1"/>
    <col min="11" max="11" width="4.77734375" customWidth="1"/>
  </cols>
  <sheetData>
    <row r="1" spans="1:11">
      <c r="A1" s="421"/>
      <c r="B1" s="422"/>
      <c r="C1" s="422"/>
      <c r="D1" s="422"/>
      <c r="E1" s="422"/>
      <c r="F1" s="422"/>
      <c r="G1" s="422"/>
      <c r="H1" s="422"/>
      <c r="I1" s="422"/>
      <c r="J1" s="423"/>
    </row>
    <row r="2" spans="1:11" ht="20.100000000000001" customHeight="1">
      <c r="A2" s="731" t="s">
        <v>21</v>
      </c>
      <c r="B2" s="719"/>
      <c r="C2" s="719"/>
      <c r="D2" s="719"/>
      <c r="E2" s="719"/>
      <c r="F2" s="719"/>
      <c r="G2" s="719"/>
      <c r="H2" s="719"/>
      <c r="I2" s="719"/>
      <c r="J2" s="732"/>
    </row>
    <row r="3" spans="1:11" ht="20.100000000000001" customHeight="1">
      <c r="A3" s="424"/>
      <c r="B3" s="10"/>
      <c r="C3" s="10"/>
      <c r="D3" s="21"/>
      <c r="E3" s="22"/>
      <c r="F3" s="11"/>
      <c r="G3" s="11"/>
      <c r="H3" s="11"/>
      <c r="I3" s="17"/>
      <c r="J3" s="425"/>
    </row>
    <row r="4" spans="1:11" ht="15" customHeight="1">
      <c r="A4" s="426" t="s">
        <v>38</v>
      </c>
      <c r="B4" s="121" t="s">
        <v>424</v>
      </c>
      <c r="C4" s="28"/>
      <c r="D4" s="10"/>
      <c r="E4" s="11"/>
      <c r="F4" s="27"/>
      <c r="G4" s="27"/>
      <c r="H4" s="11" t="s">
        <v>0</v>
      </c>
      <c r="I4" s="721">
        <f>'100 Series RL'!J4</f>
        <v>43922</v>
      </c>
      <c r="J4" s="733"/>
      <c r="K4" s="51"/>
    </row>
    <row r="5" spans="1:11" ht="15.75">
      <c r="A5" s="426"/>
      <c r="B5" s="20"/>
      <c r="C5" s="10"/>
      <c r="D5" s="27"/>
      <c r="E5" s="27"/>
      <c r="F5" s="27"/>
      <c r="G5" s="27"/>
      <c r="H5" s="27"/>
      <c r="I5" s="27"/>
      <c r="J5" s="427"/>
      <c r="K5" s="27"/>
    </row>
    <row r="6" spans="1:11">
      <c r="A6" s="426"/>
      <c r="B6" s="26"/>
      <c r="C6" s="10"/>
      <c r="D6" s="27"/>
      <c r="E6" s="27"/>
      <c r="F6" s="27"/>
      <c r="G6" s="27"/>
      <c r="H6" s="27"/>
      <c r="I6" s="27"/>
      <c r="J6" s="427"/>
      <c r="K6" s="27"/>
    </row>
    <row r="7" spans="1:11" ht="15" customHeight="1">
      <c r="A7" s="426" t="s">
        <v>39</v>
      </c>
      <c r="B7" s="122" t="s">
        <v>490</v>
      </c>
      <c r="C7" s="2"/>
      <c r="D7" s="17"/>
      <c r="E7" s="17"/>
      <c r="F7" s="27"/>
      <c r="G7" s="27"/>
      <c r="H7" s="17" t="s">
        <v>2</v>
      </c>
      <c r="I7" s="723" t="s">
        <v>488</v>
      </c>
      <c r="J7" s="734"/>
      <c r="K7" s="26"/>
    </row>
    <row r="8" spans="1:11" ht="15" customHeight="1">
      <c r="A8" s="426"/>
      <c r="B8" s="17"/>
      <c r="C8" s="17" t="s">
        <v>1</v>
      </c>
      <c r="D8" s="17"/>
      <c r="E8" s="17"/>
      <c r="F8" s="17"/>
      <c r="G8" s="17"/>
      <c r="H8" s="27"/>
      <c r="I8" s="27"/>
      <c r="J8" s="428"/>
      <c r="K8" s="26"/>
    </row>
    <row r="9" spans="1:11" ht="15" customHeight="1">
      <c r="A9" s="426" t="s">
        <v>3</v>
      </c>
      <c r="B9" s="154">
        <f>'100 Series RL'!B9</f>
        <v>0</v>
      </c>
      <c r="C9" s="155"/>
      <c r="D9" s="156"/>
      <c r="E9" s="156"/>
      <c r="F9" s="156"/>
      <c r="G9" s="160"/>
      <c r="H9" s="160"/>
      <c r="I9" s="17"/>
      <c r="J9" s="425"/>
      <c r="K9" s="17"/>
    </row>
    <row r="10" spans="1:11" ht="15" customHeight="1">
      <c r="A10" s="426"/>
      <c r="B10" s="160"/>
      <c r="C10" s="160" t="s">
        <v>1</v>
      </c>
      <c r="D10" s="160"/>
      <c r="E10" s="163"/>
      <c r="F10" s="161"/>
      <c r="G10" s="161"/>
      <c r="H10" s="166" t="s">
        <v>4</v>
      </c>
      <c r="I10" s="20"/>
      <c r="J10" s="429"/>
      <c r="K10" s="20"/>
    </row>
    <row r="11" spans="1:11" ht="15" customHeight="1">
      <c r="A11" s="426" t="s">
        <v>40</v>
      </c>
      <c r="B11" s="155" t="s">
        <v>20</v>
      </c>
      <c r="C11" s="163"/>
      <c r="D11" s="160"/>
      <c r="E11" s="163"/>
      <c r="F11" s="161"/>
      <c r="G11" s="161"/>
      <c r="H11" s="2" t="str">
        <f>'100 Series DV2'!I11</f>
        <v>April 1, 2020 to March 31, 2021</v>
      </c>
      <c r="I11" s="2"/>
      <c r="J11" s="430"/>
      <c r="K11" s="20"/>
    </row>
    <row r="12" spans="1:11" ht="12" customHeight="1">
      <c r="A12" s="426"/>
      <c r="B12" s="160"/>
      <c r="C12" s="165"/>
      <c r="D12" s="160"/>
      <c r="E12" s="160"/>
      <c r="F12" s="160"/>
      <c r="G12" s="160"/>
      <c r="H12" s="160"/>
      <c r="I12" s="17"/>
      <c r="J12" s="425"/>
    </row>
    <row r="13" spans="1:11" ht="15.75" customHeight="1" thickBot="1">
      <c r="A13" s="569"/>
      <c r="B13" s="167"/>
      <c r="C13" s="168"/>
      <c r="D13" s="169"/>
      <c r="E13" s="169"/>
      <c r="F13" s="170"/>
      <c r="G13" s="170"/>
      <c r="H13" s="170" t="s">
        <v>13</v>
      </c>
      <c r="I13" s="5" t="s">
        <v>42</v>
      </c>
      <c r="J13" s="570" t="s">
        <v>5</v>
      </c>
    </row>
    <row r="14" spans="1:11" ht="17.25" customHeight="1" thickTop="1">
      <c r="A14" s="571" t="s">
        <v>6</v>
      </c>
      <c r="B14" s="173" t="s">
        <v>22</v>
      </c>
      <c r="C14" s="173" t="s">
        <v>7</v>
      </c>
      <c r="D14" s="173" t="s">
        <v>8</v>
      </c>
      <c r="E14" s="635" t="s">
        <v>9</v>
      </c>
      <c r="F14" s="174" t="s">
        <v>13</v>
      </c>
      <c r="G14" s="173" t="s">
        <v>10</v>
      </c>
      <c r="H14" s="173" t="s">
        <v>87</v>
      </c>
      <c r="I14" s="6"/>
      <c r="J14" s="572"/>
    </row>
    <row r="15" spans="1:11" ht="15.75" customHeight="1">
      <c r="A15" s="573" t="s">
        <v>1</v>
      </c>
      <c r="B15" s="171"/>
      <c r="C15" s="171" t="s">
        <v>11</v>
      </c>
      <c r="D15" s="171" t="s">
        <v>12</v>
      </c>
      <c r="E15" s="176" t="s">
        <v>12</v>
      </c>
      <c r="F15" s="177"/>
      <c r="G15" s="171" t="s">
        <v>12</v>
      </c>
      <c r="H15" s="171"/>
      <c r="I15" s="7"/>
      <c r="J15" s="574"/>
    </row>
    <row r="16" spans="1:11" ht="18.75" customHeight="1">
      <c r="A16" s="575"/>
      <c r="B16" s="179"/>
      <c r="C16" s="179"/>
      <c r="D16" s="179"/>
      <c r="E16" s="180"/>
      <c r="F16" s="181"/>
      <c r="G16" s="179"/>
      <c r="H16" s="179"/>
      <c r="I16" s="7"/>
      <c r="J16" s="574"/>
    </row>
    <row r="17" spans="1:10" ht="14.25" customHeight="1">
      <c r="A17" s="576" t="s">
        <v>37</v>
      </c>
      <c r="B17" s="183"/>
      <c r="C17" s="183"/>
      <c r="D17" s="171"/>
      <c r="E17" s="176"/>
      <c r="F17" s="181"/>
      <c r="G17" s="171" t="s">
        <v>15</v>
      </c>
      <c r="H17" s="184">
        <v>1</v>
      </c>
      <c r="I17" s="32"/>
      <c r="J17" s="574"/>
    </row>
    <row r="18" spans="1:10" ht="14.25" customHeight="1" thickBot="1">
      <c r="A18" s="577" t="s">
        <v>14</v>
      </c>
      <c r="B18" s="186">
        <v>240</v>
      </c>
      <c r="C18" s="186">
        <v>240</v>
      </c>
      <c r="D18" s="186">
        <v>240</v>
      </c>
      <c r="E18" s="187">
        <v>241</v>
      </c>
      <c r="F18" s="181"/>
      <c r="G18" s="186">
        <v>247</v>
      </c>
      <c r="H18" s="186"/>
      <c r="I18" s="44"/>
      <c r="J18" s="578"/>
    </row>
    <row r="19" spans="1:10" ht="18.75" customHeight="1" thickTop="1">
      <c r="A19" s="579" t="s">
        <v>16</v>
      </c>
      <c r="B19" s="48"/>
      <c r="C19" s="48"/>
      <c r="D19" s="48"/>
      <c r="E19" s="55"/>
      <c r="F19" s="67"/>
      <c r="G19" s="48"/>
      <c r="H19" s="48"/>
      <c r="I19" s="49"/>
      <c r="J19" s="580"/>
    </row>
    <row r="20" spans="1:10" ht="18" customHeight="1">
      <c r="A20" s="581"/>
      <c r="B20" s="135"/>
      <c r="C20" s="31"/>
      <c r="D20" s="31"/>
      <c r="E20" s="57"/>
      <c r="F20" s="69"/>
      <c r="G20" s="31"/>
      <c r="H20" s="31"/>
      <c r="I20" s="31"/>
      <c r="J20" s="586"/>
    </row>
    <row r="21" spans="1:10" ht="18" customHeight="1">
      <c r="A21" s="581">
        <v>5101</v>
      </c>
      <c r="B21" s="126"/>
      <c r="C21" s="126"/>
      <c r="D21" s="31"/>
      <c r="E21" s="57"/>
      <c r="F21" s="69">
        <f>SUM(B21:E21)</f>
        <v>0</v>
      </c>
      <c r="G21" s="31"/>
      <c r="H21" s="31">
        <f>+G21+F21</f>
        <v>0</v>
      </c>
      <c r="I21" s="31">
        <f>+H21*0.13</f>
        <v>0</v>
      </c>
      <c r="J21" s="586">
        <f>H21+I21</f>
        <v>0</v>
      </c>
    </row>
    <row r="22" spans="1:10" ht="18" customHeight="1">
      <c r="A22" s="581">
        <v>5102</v>
      </c>
      <c r="B22" s="126"/>
      <c r="C22" s="126"/>
      <c r="D22" s="31"/>
      <c r="E22" s="57"/>
      <c r="F22" s="69">
        <f t="shared" ref="F22:F33" si="0">SUM(B22:E22)</f>
        <v>0</v>
      </c>
      <c r="G22" s="31"/>
      <c r="H22" s="31">
        <f t="shared" ref="H22:H33" si="1">+G22+F22</f>
        <v>0</v>
      </c>
      <c r="I22" s="31">
        <f t="shared" ref="I22:I33" si="2">+H22*0.13</f>
        <v>0</v>
      </c>
      <c r="J22" s="586">
        <f t="shared" ref="J22:J33" si="3">H22+I22</f>
        <v>0</v>
      </c>
    </row>
    <row r="23" spans="1:10" ht="18" customHeight="1">
      <c r="A23" s="581">
        <v>5103</v>
      </c>
      <c r="B23" s="126"/>
      <c r="C23" s="126"/>
      <c r="D23" s="31"/>
      <c r="E23" s="57"/>
      <c r="F23" s="69">
        <f t="shared" si="0"/>
        <v>0</v>
      </c>
      <c r="G23" s="31"/>
      <c r="H23" s="31">
        <f t="shared" si="1"/>
        <v>0</v>
      </c>
      <c r="I23" s="31">
        <f t="shared" si="2"/>
        <v>0</v>
      </c>
      <c r="J23" s="586">
        <f t="shared" si="3"/>
        <v>0</v>
      </c>
    </row>
    <row r="24" spans="1:10" ht="18" customHeight="1">
      <c r="A24" s="581">
        <v>5104</v>
      </c>
      <c r="B24" s="126"/>
      <c r="C24" s="126"/>
      <c r="D24" s="31"/>
      <c r="E24" s="57"/>
      <c r="F24" s="69">
        <f t="shared" si="0"/>
        <v>0</v>
      </c>
      <c r="G24" s="31"/>
      <c r="H24" s="31">
        <f t="shared" si="1"/>
        <v>0</v>
      </c>
      <c r="I24" s="31">
        <f t="shared" si="2"/>
        <v>0</v>
      </c>
      <c r="J24" s="586">
        <f t="shared" si="3"/>
        <v>0</v>
      </c>
    </row>
    <row r="25" spans="1:10" ht="18" customHeight="1">
      <c r="A25" s="581">
        <v>5205</v>
      </c>
      <c r="B25" s="126"/>
      <c r="C25" s="126"/>
      <c r="D25" s="31"/>
      <c r="E25" s="57"/>
      <c r="F25" s="69">
        <f t="shared" si="0"/>
        <v>0</v>
      </c>
      <c r="G25" s="31"/>
      <c r="H25" s="31">
        <f t="shared" si="1"/>
        <v>0</v>
      </c>
      <c r="I25" s="31">
        <f t="shared" si="2"/>
        <v>0</v>
      </c>
      <c r="J25" s="586">
        <f t="shared" si="3"/>
        <v>0</v>
      </c>
    </row>
    <row r="26" spans="1:10" ht="18" customHeight="1">
      <c r="A26" s="581">
        <v>5206</v>
      </c>
      <c r="B26" s="126"/>
      <c r="C26" s="126"/>
      <c r="D26" s="31"/>
      <c r="E26" s="57"/>
      <c r="F26" s="69">
        <f t="shared" si="0"/>
        <v>0</v>
      </c>
      <c r="G26" s="31"/>
      <c r="H26" s="31">
        <f t="shared" si="1"/>
        <v>0</v>
      </c>
      <c r="I26" s="31">
        <f t="shared" si="2"/>
        <v>0</v>
      </c>
      <c r="J26" s="586">
        <f t="shared" si="3"/>
        <v>0</v>
      </c>
    </row>
    <row r="27" spans="1:10" ht="18" customHeight="1">
      <c r="A27" s="581">
        <v>5207</v>
      </c>
      <c r="B27" s="126"/>
      <c r="C27" s="126"/>
      <c r="D27" s="31"/>
      <c r="E27" s="57"/>
      <c r="F27" s="69">
        <f t="shared" si="0"/>
        <v>0</v>
      </c>
      <c r="G27" s="31"/>
      <c r="H27" s="31">
        <f t="shared" si="1"/>
        <v>0</v>
      </c>
      <c r="I27" s="31">
        <f t="shared" si="2"/>
        <v>0</v>
      </c>
      <c r="J27" s="586">
        <f t="shared" si="3"/>
        <v>0</v>
      </c>
    </row>
    <row r="28" spans="1:10" ht="18" customHeight="1">
      <c r="A28" s="706">
        <v>5208</v>
      </c>
      <c r="B28" s="126"/>
      <c r="C28" s="126"/>
      <c r="D28" s="31"/>
      <c r="E28" s="57"/>
      <c r="F28" s="69">
        <f t="shared" si="0"/>
        <v>0</v>
      </c>
      <c r="G28" s="31"/>
      <c r="H28" s="31">
        <f t="shared" si="1"/>
        <v>0</v>
      </c>
      <c r="I28" s="31">
        <f t="shared" si="2"/>
        <v>0</v>
      </c>
      <c r="J28" s="586">
        <f t="shared" si="3"/>
        <v>0</v>
      </c>
    </row>
    <row r="29" spans="1:10" ht="18" customHeight="1">
      <c r="A29" s="706">
        <v>5309</v>
      </c>
      <c r="B29" s="126"/>
      <c r="C29" s="126"/>
      <c r="D29" s="31"/>
      <c r="E29" s="57"/>
      <c r="F29" s="69">
        <f t="shared" si="0"/>
        <v>0</v>
      </c>
      <c r="G29" s="31"/>
      <c r="H29" s="31">
        <f t="shared" si="1"/>
        <v>0</v>
      </c>
      <c r="I29" s="31">
        <f t="shared" si="2"/>
        <v>0</v>
      </c>
      <c r="J29" s="586">
        <f t="shared" si="3"/>
        <v>0</v>
      </c>
    </row>
    <row r="30" spans="1:10" ht="18" customHeight="1">
      <c r="A30" s="706">
        <v>5310</v>
      </c>
      <c r="B30" s="126"/>
      <c r="C30" s="126"/>
      <c r="D30" s="31"/>
      <c r="E30" s="57"/>
      <c r="F30" s="69">
        <f t="shared" si="0"/>
        <v>0</v>
      </c>
      <c r="G30" s="31"/>
      <c r="H30" s="31">
        <f t="shared" si="1"/>
        <v>0</v>
      </c>
      <c r="I30" s="31">
        <f t="shared" si="2"/>
        <v>0</v>
      </c>
      <c r="J30" s="586">
        <f t="shared" si="3"/>
        <v>0</v>
      </c>
    </row>
    <row r="31" spans="1:10" ht="18" customHeight="1">
      <c r="A31" s="706">
        <v>5311</v>
      </c>
      <c r="B31" s="126"/>
      <c r="C31" s="126"/>
      <c r="D31" s="31"/>
      <c r="E31" s="57"/>
      <c r="F31" s="69">
        <f t="shared" si="0"/>
        <v>0</v>
      </c>
      <c r="G31" s="31"/>
      <c r="H31" s="31">
        <f t="shared" si="1"/>
        <v>0</v>
      </c>
      <c r="I31" s="31">
        <f t="shared" si="2"/>
        <v>0</v>
      </c>
      <c r="J31" s="586">
        <f t="shared" si="3"/>
        <v>0</v>
      </c>
    </row>
    <row r="32" spans="1:10" ht="18" customHeight="1">
      <c r="A32" s="706">
        <v>5312</v>
      </c>
      <c r="B32" s="126"/>
      <c r="C32" s="126"/>
      <c r="D32" s="31"/>
      <c r="E32" s="57"/>
      <c r="F32" s="69">
        <f t="shared" si="0"/>
        <v>0</v>
      </c>
      <c r="G32" s="31"/>
      <c r="H32" s="31">
        <f t="shared" si="1"/>
        <v>0</v>
      </c>
      <c r="I32" s="31">
        <f t="shared" si="2"/>
        <v>0</v>
      </c>
      <c r="J32" s="586">
        <f t="shared" si="3"/>
        <v>0</v>
      </c>
    </row>
    <row r="33" spans="1:10" ht="18" customHeight="1">
      <c r="A33" s="659" t="s">
        <v>481</v>
      </c>
      <c r="B33" s="126"/>
      <c r="C33" s="126"/>
      <c r="D33" s="31"/>
      <c r="E33" s="57"/>
      <c r="F33" s="69">
        <f t="shared" si="0"/>
        <v>0</v>
      </c>
      <c r="G33" s="31"/>
      <c r="H33" s="31">
        <f t="shared" si="1"/>
        <v>0</v>
      </c>
      <c r="I33" s="31">
        <f t="shared" si="2"/>
        <v>0</v>
      </c>
      <c r="J33" s="586">
        <f t="shared" si="3"/>
        <v>0</v>
      </c>
    </row>
    <row r="34" spans="1:10" ht="18" customHeight="1">
      <c r="A34" s="583"/>
      <c r="B34" s="37"/>
      <c r="C34" s="8"/>
      <c r="D34" s="8"/>
      <c r="E34" s="56"/>
      <c r="F34" s="68"/>
      <c r="G34" s="8"/>
      <c r="H34" s="8"/>
      <c r="I34" s="8"/>
      <c r="J34" s="707"/>
    </row>
    <row r="35" spans="1:10" ht="18" customHeight="1">
      <c r="A35" s="583"/>
      <c r="B35" s="37"/>
      <c r="C35" s="8"/>
      <c r="D35" s="8"/>
      <c r="E35" s="56"/>
      <c r="F35" s="68"/>
      <c r="G35" s="8"/>
      <c r="H35" s="8"/>
      <c r="I35" s="8"/>
      <c r="J35" s="707"/>
    </row>
    <row r="36" spans="1:10" s="147" customFormat="1" ht="18" customHeight="1">
      <c r="A36" s="615"/>
      <c r="B36" s="205"/>
      <c r="C36" s="195"/>
      <c r="D36" s="195"/>
      <c r="E36" s="196"/>
      <c r="F36" s="196"/>
      <c r="G36" s="223"/>
      <c r="H36" s="223"/>
      <c r="I36" s="223"/>
      <c r="J36" s="842"/>
    </row>
    <row r="37" spans="1:10" s="147" customFormat="1" ht="18" customHeight="1">
      <c r="A37" s="615" t="s">
        <v>48</v>
      </c>
      <c r="B37" s="205" t="s">
        <v>498</v>
      </c>
      <c r="C37" s="195"/>
      <c r="D37" s="195"/>
      <c r="E37" s="196"/>
      <c r="F37" s="196"/>
      <c r="G37" s="223"/>
      <c r="H37" s="223"/>
      <c r="I37" s="223"/>
      <c r="J37" s="842"/>
    </row>
    <row r="38" spans="1:10" s="147" customFormat="1" ht="18" customHeight="1">
      <c r="A38" s="612"/>
      <c r="B38" s="205" t="s">
        <v>46</v>
      </c>
      <c r="C38" s="195"/>
      <c r="D38" s="195"/>
      <c r="E38" s="196"/>
      <c r="F38" s="196"/>
      <c r="G38" s="223"/>
      <c r="H38" s="223"/>
      <c r="I38" s="223"/>
      <c r="J38" s="842"/>
    </row>
    <row r="39" spans="1:10" s="147" customFormat="1" ht="18" customHeight="1">
      <c r="A39" s="612"/>
      <c r="B39" s="205" t="s">
        <v>74</v>
      </c>
      <c r="C39" s="195"/>
      <c r="D39" s="195"/>
      <c r="E39" s="196"/>
      <c r="F39" s="196"/>
      <c r="G39" s="223"/>
      <c r="H39" s="223"/>
      <c r="I39" s="223"/>
      <c r="J39" s="842"/>
    </row>
    <row r="40" spans="1:10" ht="18" customHeight="1">
      <c r="A40" s="583"/>
      <c r="B40" s="37"/>
      <c r="C40" s="8"/>
      <c r="D40" s="8"/>
      <c r="E40" s="56"/>
      <c r="F40" s="68"/>
      <c r="G40" s="8"/>
      <c r="H40" s="8"/>
      <c r="I40" s="8"/>
      <c r="J40" s="707"/>
    </row>
    <row r="41" spans="1:10" ht="18" customHeight="1">
      <c r="A41" s="583"/>
      <c r="B41" s="37"/>
      <c r="C41" s="8"/>
      <c r="D41" s="8"/>
      <c r="E41" s="56"/>
      <c r="F41" s="68"/>
      <c r="G41" s="8"/>
      <c r="H41" s="8"/>
      <c r="I41" s="8"/>
      <c r="J41" s="707"/>
    </row>
    <row r="42" spans="1:10" ht="18" customHeight="1">
      <c r="A42" s="583"/>
      <c r="B42" s="37"/>
      <c r="C42" s="8"/>
      <c r="D42" s="8"/>
      <c r="E42" s="56"/>
      <c r="F42" s="68"/>
      <c r="G42" s="8"/>
      <c r="H42" s="8"/>
      <c r="I42" s="8"/>
      <c r="J42" s="707"/>
    </row>
    <row r="43" spans="1:10" ht="18" customHeight="1">
      <c r="A43" s="583"/>
      <c r="B43" s="37"/>
      <c r="C43" s="8"/>
      <c r="D43" s="8"/>
      <c r="E43" s="56"/>
      <c r="F43" s="68"/>
      <c r="G43" s="8"/>
      <c r="H43" s="8"/>
      <c r="I43" s="8"/>
      <c r="J43" s="707"/>
    </row>
    <row r="44" spans="1:10" ht="18" customHeight="1">
      <c r="A44" s="583"/>
      <c r="B44" s="37"/>
      <c r="C44" s="8"/>
      <c r="D44" s="8"/>
      <c r="E44" s="56"/>
      <c r="F44" s="68"/>
      <c r="G44" s="8"/>
      <c r="H44" s="8"/>
      <c r="I44" s="8"/>
      <c r="J44" s="707"/>
    </row>
    <row r="45" spans="1:10" ht="18" customHeight="1">
      <c r="A45" s="583"/>
      <c r="B45" s="37"/>
      <c r="C45" s="8"/>
      <c r="D45" s="8"/>
      <c r="E45" s="56"/>
      <c r="F45" s="68"/>
      <c r="G45" s="8"/>
      <c r="H45" s="8"/>
      <c r="I45" s="8"/>
      <c r="J45" s="707"/>
    </row>
    <row r="46" spans="1:10" ht="18" customHeight="1">
      <c r="A46" s="583"/>
      <c r="B46" s="37"/>
      <c r="C46" s="8"/>
      <c r="D46" s="8"/>
      <c r="E46" s="56"/>
      <c r="F46" s="68"/>
      <c r="G46" s="8"/>
      <c r="H46" s="8"/>
      <c r="I46" s="8"/>
      <c r="J46" s="707"/>
    </row>
    <row r="47" spans="1:10" ht="18" customHeight="1">
      <c r="A47" s="583"/>
      <c r="B47" s="37"/>
      <c r="C47" s="8"/>
      <c r="D47" s="8"/>
      <c r="E47" s="56"/>
      <c r="F47" s="68"/>
      <c r="G47" s="8"/>
      <c r="H47" s="8"/>
      <c r="I47" s="8"/>
      <c r="J47" s="707"/>
    </row>
    <row r="48" spans="1:10" ht="18" customHeight="1">
      <c r="A48" s="583"/>
      <c r="B48" s="37"/>
      <c r="C48" s="8"/>
      <c r="D48" s="8"/>
      <c r="E48" s="56"/>
      <c r="F48" s="68"/>
      <c r="G48" s="8"/>
      <c r="H48" s="8"/>
      <c r="I48" s="8"/>
      <c r="J48" s="707"/>
    </row>
    <row r="49" spans="1:10" ht="18" customHeight="1">
      <c r="A49" s="583"/>
      <c r="B49" s="37"/>
      <c r="C49" s="8"/>
      <c r="D49" s="8"/>
      <c r="E49" s="56"/>
      <c r="F49" s="68"/>
      <c r="G49" s="8"/>
      <c r="H49" s="8"/>
      <c r="I49" s="8"/>
      <c r="J49" s="707"/>
    </row>
    <row r="50" spans="1:10" ht="18" customHeight="1">
      <c r="A50" s="583"/>
      <c r="B50" s="37"/>
      <c r="C50" s="8"/>
      <c r="D50" s="8"/>
      <c r="E50" s="56"/>
      <c r="F50" s="68"/>
      <c r="G50" s="8"/>
      <c r="H50" s="8"/>
      <c r="I50" s="8"/>
      <c r="J50" s="707"/>
    </row>
    <row r="51" spans="1:10" ht="18" customHeight="1">
      <c r="A51" s="583"/>
      <c r="B51" s="37"/>
      <c r="C51" s="8"/>
      <c r="D51" s="8"/>
      <c r="E51" s="56"/>
      <c r="F51" s="68"/>
      <c r="G51" s="8"/>
      <c r="H51" s="8"/>
      <c r="I51" s="8"/>
      <c r="J51" s="707"/>
    </row>
    <row r="52" spans="1:10" ht="18" customHeight="1">
      <c r="A52" s="583"/>
      <c r="B52" s="37"/>
      <c r="C52" s="8"/>
      <c r="D52" s="8"/>
      <c r="E52" s="56"/>
      <c r="F52" s="68"/>
      <c r="G52" s="8"/>
      <c r="H52" s="8"/>
      <c r="I52" s="8"/>
      <c r="J52" s="707"/>
    </row>
    <row r="53" spans="1:10" ht="18" customHeight="1">
      <c r="A53" s="583"/>
      <c r="B53" s="37"/>
      <c r="C53" s="8"/>
      <c r="D53" s="8"/>
      <c r="E53" s="56"/>
      <c r="F53" s="68"/>
      <c r="G53" s="8"/>
      <c r="H53" s="8"/>
      <c r="I53" s="8"/>
      <c r="J53" s="707"/>
    </row>
    <row r="54" spans="1:10" ht="18" customHeight="1">
      <c r="A54" s="583"/>
      <c r="B54" s="37"/>
      <c r="C54" s="8"/>
      <c r="D54" s="8"/>
      <c r="E54" s="56"/>
      <c r="F54" s="68"/>
      <c r="G54" s="8"/>
      <c r="H54" s="8"/>
      <c r="I54" s="8"/>
      <c r="J54" s="707"/>
    </row>
    <row r="55" spans="1:10" ht="18" customHeight="1">
      <c r="A55" s="583"/>
      <c r="B55" s="37"/>
      <c r="C55" s="8"/>
      <c r="D55" s="8"/>
      <c r="E55" s="56"/>
      <c r="F55" s="68"/>
      <c r="G55" s="8"/>
      <c r="H55" s="8"/>
      <c r="I55" s="8"/>
      <c r="J55" s="707"/>
    </row>
    <row r="56" spans="1:10" ht="18" customHeight="1">
      <c r="A56" s="583"/>
      <c r="B56" s="37"/>
      <c r="C56" s="8"/>
      <c r="D56" s="8"/>
      <c r="E56" s="56"/>
      <c r="F56" s="68"/>
      <c r="G56" s="8"/>
      <c r="H56" s="8"/>
      <c r="I56" s="8"/>
      <c r="J56" s="707"/>
    </row>
    <row r="57" spans="1:10" ht="18" customHeight="1">
      <c r="A57" s="583"/>
      <c r="B57" s="37"/>
      <c r="C57" s="8"/>
      <c r="D57" s="8"/>
      <c r="E57" s="56"/>
      <c r="F57" s="68"/>
      <c r="G57" s="8"/>
      <c r="H57" s="8"/>
      <c r="I57" s="8"/>
      <c r="J57" s="707"/>
    </row>
    <row r="58" spans="1:10" ht="18" customHeight="1">
      <c r="A58" s="583"/>
      <c r="B58" s="37"/>
      <c r="C58" s="8"/>
      <c r="D58" s="8"/>
      <c r="E58" s="56"/>
      <c r="F58" s="68"/>
      <c r="G58" s="8"/>
      <c r="H58" s="8"/>
      <c r="I58" s="8"/>
      <c r="J58" s="707"/>
    </row>
    <row r="59" spans="1:10" ht="18" customHeight="1">
      <c r="A59" s="583"/>
      <c r="B59" s="37"/>
      <c r="C59" s="8"/>
      <c r="D59" s="8"/>
      <c r="E59" s="56"/>
      <c r="F59" s="68"/>
      <c r="G59" s="8"/>
      <c r="H59" s="8"/>
      <c r="I59" s="8"/>
      <c r="J59" s="707"/>
    </row>
    <row r="60" spans="1:10" ht="18" customHeight="1">
      <c r="A60" s="583"/>
      <c r="B60" s="37"/>
      <c r="C60" s="8"/>
      <c r="D60" s="8"/>
      <c r="E60" s="56"/>
      <c r="F60" s="68"/>
      <c r="G60" s="8"/>
      <c r="H60" s="8"/>
      <c r="I60" s="8"/>
      <c r="J60" s="707"/>
    </row>
    <row r="61" spans="1:10" ht="18" customHeight="1">
      <c r="A61" s="581"/>
      <c r="B61" s="136"/>
      <c r="C61" s="31"/>
      <c r="D61" s="31"/>
      <c r="E61" s="57"/>
      <c r="F61" s="69"/>
      <c r="G61" s="75"/>
      <c r="H61" s="31"/>
      <c r="I61" s="31"/>
      <c r="J61" s="586"/>
    </row>
    <row r="62" spans="1:10" ht="18" customHeight="1">
      <c r="A62" s="581"/>
      <c r="B62" s="136"/>
      <c r="C62" s="31"/>
      <c r="D62" s="31"/>
      <c r="E62" s="57"/>
      <c r="F62" s="69"/>
      <c r="G62" s="75"/>
      <c r="H62" s="31"/>
      <c r="I62" s="31"/>
      <c r="J62" s="586"/>
    </row>
    <row r="63" spans="1:10" ht="18" customHeight="1">
      <c r="A63" s="581"/>
      <c r="B63" s="136"/>
      <c r="C63" s="31"/>
      <c r="D63" s="8"/>
      <c r="E63" s="56"/>
      <c r="F63" s="69"/>
      <c r="G63" s="62"/>
      <c r="H63" s="31"/>
      <c r="I63" s="31"/>
      <c r="J63" s="586"/>
    </row>
    <row r="64" spans="1:10" ht="18" customHeight="1">
      <c r="A64" s="581"/>
      <c r="B64" s="136"/>
      <c r="C64" s="31"/>
      <c r="D64" s="8"/>
      <c r="E64" s="56"/>
      <c r="F64" s="69"/>
      <c r="G64" s="62"/>
      <c r="H64" s="8"/>
      <c r="I64" s="8"/>
      <c r="J64" s="586"/>
    </row>
    <row r="65" spans="1:10" ht="18" customHeight="1">
      <c r="A65" s="581"/>
      <c r="B65" s="136"/>
      <c r="C65" s="31"/>
      <c r="D65" s="8"/>
      <c r="E65" s="56"/>
      <c r="F65" s="69"/>
      <c r="G65" s="62"/>
      <c r="H65" s="31"/>
      <c r="I65" s="31"/>
      <c r="J65" s="586"/>
    </row>
    <row r="66" spans="1:10" ht="18" customHeight="1">
      <c r="A66" s="581"/>
      <c r="B66" s="136"/>
      <c r="C66" s="31"/>
      <c r="D66" s="8"/>
      <c r="E66" s="56"/>
      <c r="F66" s="69"/>
      <c r="G66" s="62"/>
      <c r="H66" s="8"/>
      <c r="I66" s="8"/>
      <c r="J66" s="586"/>
    </row>
    <row r="67" spans="1:10" ht="18" customHeight="1">
      <c r="A67" s="581"/>
      <c r="B67" s="136"/>
      <c r="C67" s="31"/>
      <c r="D67" s="8"/>
      <c r="E67" s="56"/>
      <c r="F67" s="69"/>
      <c r="G67" s="62"/>
      <c r="H67" s="8"/>
      <c r="I67" s="8"/>
      <c r="J67" s="586"/>
    </row>
    <row r="68" spans="1:10" ht="18" customHeight="1">
      <c r="A68" s="581"/>
      <c r="B68" s="136"/>
      <c r="C68" s="31"/>
      <c r="D68" s="8"/>
      <c r="E68" s="56"/>
      <c r="F68" s="69"/>
      <c r="G68" s="62"/>
      <c r="H68" s="31"/>
      <c r="I68" s="31"/>
      <c r="J68" s="586"/>
    </row>
    <row r="69" spans="1:10" ht="18" customHeight="1">
      <c r="A69" s="581"/>
      <c r="B69" s="136"/>
      <c r="C69" s="31"/>
      <c r="D69" s="8"/>
      <c r="E69" s="56"/>
      <c r="F69" s="69"/>
      <c r="G69" s="62"/>
      <c r="H69" s="31"/>
      <c r="I69" s="31"/>
      <c r="J69" s="586"/>
    </row>
    <row r="70" spans="1:10" ht="18" customHeight="1">
      <c r="A70" s="581"/>
      <c r="B70" s="136"/>
      <c r="C70" s="31"/>
      <c r="D70" s="8"/>
      <c r="E70" s="56"/>
      <c r="F70" s="69"/>
      <c r="G70" s="62"/>
      <c r="H70" s="31"/>
      <c r="I70" s="31"/>
      <c r="J70" s="586"/>
    </row>
    <row r="71" spans="1:10" ht="18" customHeight="1">
      <c r="A71" s="581"/>
      <c r="B71" s="136"/>
      <c r="C71" s="31"/>
      <c r="D71" s="8"/>
      <c r="E71" s="56"/>
      <c r="F71" s="69"/>
      <c r="G71" s="62"/>
      <c r="H71" s="31"/>
      <c r="I71" s="31"/>
      <c r="J71" s="586"/>
    </row>
    <row r="72" spans="1:10" ht="18" customHeight="1">
      <c r="A72" s="587"/>
      <c r="B72" s="136"/>
      <c r="C72" s="31"/>
      <c r="D72" s="8"/>
      <c r="E72" s="56"/>
      <c r="F72" s="69"/>
      <c r="G72" s="62"/>
      <c r="H72" s="8"/>
      <c r="I72" s="8"/>
      <c r="J72" s="586"/>
    </row>
    <row r="73" spans="1:10" ht="18" customHeight="1">
      <c r="A73" s="588"/>
      <c r="B73" s="139"/>
      <c r="C73" s="140"/>
      <c r="D73" s="140"/>
      <c r="E73" s="141"/>
      <c r="F73" s="142"/>
      <c r="G73" s="143"/>
      <c r="H73" s="140"/>
      <c r="I73" s="140"/>
      <c r="J73" s="708"/>
    </row>
    <row r="74" spans="1:10" ht="18" customHeight="1">
      <c r="A74" s="588"/>
      <c r="B74" s="139"/>
      <c r="C74" s="140"/>
      <c r="D74" s="140"/>
      <c r="E74" s="141"/>
      <c r="F74" s="142"/>
      <c r="G74" s="143"/>
      <c r="H74" s="140"/>
      <c r="I74" s="140"/>
      <c r="J74" s="708"/>
    </row>
    <row r="75" spans="1:10" ht="18" customHeight="1" thickBot="1">
      <c r="A75" s="589"/>
      <c r="B75" s="41"/>
      <c r="C75" s="24"/>
      <c r="D75" s="16"/>
      <c r="E75" s="29"/>
      <c r="F75" s="71"/>
      <c r="G75" s="65"/>
      <c r="H75" s="23"/>
      <c r="I75" s="23"/>
      <c r="J75" s="590"/>
    </row>
    <row r="76" spans="1:10" ht="21.75" customHeight="1" thickTop="1" thickBot="1">
      <c r="A76" s="591" t="s">
        <v>17</v>
      </c>
      <c r="B76" s="33" t="str">
        <f>'100 Series RL'!$B$58</f>
        <v>Hourly Rate for repairs and authorized service outside of contractual obligations is  =   / Hr. / Man</v>
      </c>
      <c r="C76" s="34"/>
      <c r="D76" s="33"/>
      <c r="E76" s="33"/>
      <c r="F76" s="33"/>
      <c r="G76" s="33"/>
      <c r="H76" s="33"/>
      <c r="I76" s="34"/>
      <c r="J76" s="592"/>
    </row>
    <row r="77" spans="1:10" ht="10.15" customHeight="1" thickTop="1">
      <c r="A77" s="441"/>
      <c r="B77" s="19"/>
      <c r="C77" s="19"/>
      <c r="D77" s="19"/>
      <c r="E77" s="19"/>
      <c r="F77" s="19"/>
      <c r="G77" s="19"/>
      <c r="H77" s="19"/>
      <c r="I77" s="19"/>
      <c r="J77" s="565"/>
    </row>
    <row r="78" spans="1:10" ht="10.15" customHeight="1">
      <c r="A78" s="443"/>
      <c r="B78" s="29" t="s">
        <v>24</v>
      </c>
      <c r="C78" s="114"/>
      <c r="D78" s="29"/>
      <c r="E78" s="29"/>
      <c r="F78" s="29"/>
      <c r="G78" s="29"/>
      <c r="H78" s="29"/>
      <c r="I78" s="29"/>
      <c r="J78" s="446"/>
    </row>
    <row r="79" spans="1:10" ht="12" customHeight="1">
      <c r="A79" s="443"/>
      <c r="B79" s="29"/>
      <c r="C79" s="29"/>
      <c r="D79" s="29"/>
      <c r="E79" s="29"/>
      <c r="F79" s="29"/>
      <c r="G79" s="29"/>
      <c r="H79" s="29"/>
      <c r="I79" s="29"/>
      <c r="J79" s="446"/>
    </row>
    <row r="80" spans="1:10" ht="15.75" customHeight="1">
      <c r="A80" s="443" t="s">
        <v>31</v>
      </c>
      <c r="B80" s="29"/>
      <c r="C80" s="29"/>
      <c r="D80" s="29"/>
      <c r="E80" s="29"/>
      <c r="F80" s="29"/>
      <c r="G80" s="29"/>
      <c r="H80" s="29"/>
      <c r="I80" s="29"/>
      <c r="J80" s="446"/>
    </row>
    <row r="81" spans="1:10" ht="15.75" customHeight="1">
      <c r="A81" s="711" t="s">
        <v>30</v>
      </c>
      <c r="B81" s="709"/>
      <c r="C81" s="709"/>
      <c r="D81" s="709"/>
      <c r="E81" s="709"/>
      <c r="F81" s="709"/>
      <c r="G81" s="709"/>
      <c r="H81" s="709"/>
      <c r="I81" s="709"/>
      <c r="J81" s="712"/>
    </row>
    <row r="82" spans="1:10" ht="15" customHeight="1">
      <c r="A82" s="713" t="s">
        <v>29</v>
      </c>
      <c r="B82" s="710"/>
      <c r="C82" s="710"/>
      <c r="D82" s="710"/>
      <c r="E82" s="710"/>
      <c r="F82" s="710"/>
      <c r="G82" s="710"/>
      <c r="H82" s="710"/>
      <c r="I82" s="710"/>
      <c r="J82" s="714"/>
    </row>
    <row r="83" spans="1:10" ht="17.25" customHeight="1">
      <c r="A83" s="711" t="s">
        <v>28</v>
      </c>
      <c r="B83" s="709"/>
      <c r="C83" s="709"/>
      <c r="D83" s="709"/>
      <c r="E83" s="709"/>
      <c r="F83" s="709"/>
      <c r="G83" s="709"/>
      <c r="H83" s="709"/>
      <c r="I83" s="709"/>
      <c r="J83" s="712"/>
    </row>
    <row r="84" spans="1:10" ht="15.75" customHeight="1">
      <c r="A84" s="711" t="s">
        <v>32</v>
      </c>
      <c r="B84" s="709"/>
      <c r="C84" s="709"/>
      <c r="D84" s="709"/>
      <c r="E84" s="709"/>
      <c r="F84" s="709"/>
      <c r="G84" s="709"/>
      <c r="H84" s="709"/>
      <c r="I84" s="709"/>
      <c r="J84" s="712"/>
    </row>
    <row r="85" spans="1:10" ht="15.75" customHeight="1">
      <c r="A85" s="711" t="s">
        <v>27</v>
      </c>
      <c r="B85" s="709"/>
      <c r="C85" s="709"/>
      <c r="D85" s="709"/>
      <c r="E85" s="709"/>
      <c r="F85" s="709"/>
      <c r="G85" s="709"/>
      <c r="H85" s="709"/>
      <c r="I85" s="709"/>
      <c r="J85" s="712"/>
    </row>
    <row r="86" spans="1:10" ht="15.75" customHeight="1">
      <c r="A86" s="443" t="s">
        <v>33</v>
      </c>
      <c r="B86" s="29"/>
      <c r="C86" s="29"/>
      <c r="D86" s="29"/>
      <c r="E86" s="29"/>
      <c r="F86" s="29"/>
      <c r="G86" s="29"/>
      <c r="H86" s="29"/>
      <c r="I86" s="29"/>
      <c r="J86" s="446"/>
    </row>
    <row r="87" spans="1:10" ht="16.5" customHeight="1">
      <c r="A87" s="443" t="s">
        <v>26</v>
      </c>
      <c r="B87" s="29"/>
      <c r="C87" s="29"/>
      <c r="D87" s="29"/>
      <c r="E87" s="29"/>
      <c r="F87" s="29"/>
      <c r="G87" s="29"/>
      <c r="H87" s="148" t="s">
        <v>496</v>
      </c>
      <c r="I87" s="148"/>
      <c r="J87" s="554"/>
    </row>
    <row r="88" spans="1:10" ht="15.75" customHeight="1">
      <c r="A88" s="443" t="s">
        <v>25</v>
      </c>
      <c r="B88" s="29"/>
      <c r="C88" s="29"/>
      <c r="D88" s="29"/>
      <c r="E88" s="29"/>
      <c r="F88" s="29"/>
      <c r="G88" s="29"/>
      <c r="H88" s="150"/>
      <c r="I88" s="150"/>
      <c r="J88" s="555"/>
    </row>
    <row r="89" spans="1:10" ht="12" customHeight="1">
      <c r="A89" s="443" t="s">
        <v>1</v>
      </c>
      <c r="B89" s="29"/>
      <c r="C89" s="29"/>
      <c r="D89" s="29"/>
      <c r="E89" s="29"/>
      <c r="F89" s="29"/>
      <c r="G89" s="29"/>
      <c r="H89" s="148" t="s">
        <v>77</v>
      </c>
      <c r="I89" s="148"/>
      <c r="J89" s="554"/>
    </row>
    <row r="90" spans="1:10" ht="15.75" customHeight="1">
      <c r="A90" s="424" t="s">
        <v>18</v>
      </c>
      <c r="B90" s="10"/>
      <c r="C90" s="30">
        <v>30</v>
      </c>
      <c r="D90" s="10" t="s">
        <v>19</v>
      </c>
      <c r="E90" s="25" t="s">
        <v>23</v>
      </c>
      <c r="F90" s="10"/>
      <c r="G90" s="10"/>
      <c r="H90" s="10"/>
      <c r="I90" s="12"/>
      <c r="J90" s="566"/>
    </row>
    <row r="91" spans="1:10" ht="12" customHeight="1" thickBot="1">
      <c r="A91" s="448"/>
      <c r="B91" s="449"/>
      <c r="C91" s="449"/>
      <c r="D91" s="449"/>
      <c r="E91" s="449"/>
      <c r="F91" s="449"/>
      <c r="G91" s="449"/>
      <c r="H91" s="449"/>
      <c r="I91" s="449"/>
      <c r="J91" s="567"/>
    </row>
    <row r="92" spans="1:10">
      <c r="A92" s="1"/>
      <c r="B92" s="1"/>
      <c r="C92" s="1"/>
      <c r="D92" s="1"/>
      <c r="E92" s="1"/>
      <c r="F92" s="9"/>
      <c r="G92" s="9"/>
      <c r="H92" s="9"/>
      <c r="I92" s="1"/>
      <c r="J92" s="1"/>
    </row>
    <row r="93" spans="1:10">
      <c r="A93" s="1"/>
      <c r="B93" s="1"/>
      <c r="C93" s="1"/>
      <c r="D93" s="1"/>
      <c r="E93" s="1"/>
      <c r="F93" s="9"/>
      <c r="G93" s="9"/>
      <c r="H93" s="9"/>
      <c r="I93" s="1"/>
      <c r="J93" s="1"/>
    </row>
    <row r="94" spans="1:10">
      <c r="A94" s="1"/>
      <c r="B94" s="1"/>
      <c r="C94" s="1"/>
      <c r="D94" s="1"/>
      <c r="E94" s="1"/>
      <c r="F94" s="9"/>
      <c r="G94" s="9"/>
      <c r="H94" s="9"/>
      <c r="I94" s="1"/>
      <c r="J94" s="1"/>
    </row>
    <row r="95" spans="1:10">
      <c r="A95" s="1"/>
      <c r="B95" s="1"/>
      <c r="C95" s="1"/>
      <c r="D95" s="1"/>
      <c r="E95" s="1"/>
      <c r="F95" s="9"/>
      <c r="G95" s="9"/>
      <c r="H95" s="9"/>
      <c r="I95" s="1"/>
      <c r="J95" s="1"/>
    </row>
    <row r="96" spans="1:10">
      <c r="A96" s="1"/>
      <c r="B96" s="1"/>
      <c r="C96" s="1"/>
      <c r="D96" s="1"/>
      <c r="E96" s="1"/>
      <c r="F96" s="9"/>
      <c r="G96" s="9"/>
      <c r="H96" s="9"/>
      <c r="I96" s="1"/>
      <c r="J96" s="1"/>
    </row>
    <row r="97" spans="1:10">
      <c r="A97" s="1"/>
      <c r="B97" s="1"/>
      <c r="C97" s="1"/>
      <c r="D97" s="1"/>
      <c r="E97" s="1"/>
      <c r="F97" s="9"/>
      <c r="G97" s="9"/>
      <c r="H97" s="9"/>
      <c r="I97" s="1"/>
      <c r="J97" s="1"/>
    </row>
    <row r="98" spans="1:10">
      <c r="A98" s="1"/>
      <c r="B98" s="1"/>
      <c r="C98" s="1"/>
      <c r="D98" s="1"/>
      <c r="E98" s="1"/>
      <c r="F98" s="9"/>
      <c r="G98" s="9"/>
      <c r="H98" s="9"/>
      <c r="I98" s="1"/>
      <c r="J98" s="1"/>
    </row>
    <row r="99" spans="1:10">
      <c r="A99" s="1"/>
      <c r="B99" s="1"/>
      <c r="C99" s="1"/>
      <c r="D99" s="1"/>
      <c r="E99" s="1"/>
      <c r="F99" s="9"/>
      <c r="G99" s="9"/>
      <c r="H99" s="9"/>
      <c r="I99" s="1"/>
      <c r="J99" s="1"/>
    </row>
    <row r="100" spans="1:10">
      <c r="A100" s="1"/>
      <c r="B100" s="1"/>
      <c r="C100" s="1"/>
      <c r="D100" s="1"/>
      <c r="E100" s="1"/>
      <c r="F100" s="9"/>
      <c r="G100" s="9"/>
      <c r="H100" s="9"/>
      <c r="I100" s="1"/>
      <c r="J100" s="1"/>
    </row>
    <row r="101" spans="1:10">
      <c r="A101" s="1"/>
      <c r="B101" s="1"/>
      <c r="C101" s="1"/>
      <c r="D101" s="1"/>
      <c r="E101" s="1"/>
      <c r="F101" s="9"/>
      <c r="G101" s="9"/>
      <c r="H101" s="9"/>
      <c r="I101" s="1"/>
      <c r="J101" s="1"/>
    </row>
    <row r="102" spans="1:10">
      <c r="A102" s="1"/>
      <c r="B102" s="1"/>
      <c r="C102" s="1"/>
      <c r="D102" s="1"/>
      <c r="E102" s="1"/>
      <c r="F102" s="9"/>
      <c r="G102" s="9"/>
      <c r="H102" s="9"/>
      <c r="I102" s="1"/>
      <c r="J102" s="1"/>
    </row>
    <row r="103" spans="1:10">
      <c r="A103" s="1"/>
      <c r="B103" s="1"/>
      <c r="C103" s="1"/>
      <c r="D103" s="1"/>
      <c r="E103" s="1"/>
      <c r="F103" s="9"/>
      <c r="G103" s="9"/>
      <c r="H103" s="9"/>
      <c r="I103" s="1"/>
      <c r="J103" s="1"/>
    </row>
    <row r="104" spans="1:10">
      <c r="A104" s="1"/>
      <c r="B104" s="1"/>
      <c r="C104" s="1"/>
      <c r="D104" s="1"/>
      <c r="E104" s="1"/>
      <c r="F104" s="9"/>
      <c r="G104" s="9"/>
      <c r="H104" s="9"/>
      <c r="I104" s="1"/>
      <c r="J104" s="1"/>
    </row>
    <row r="105" spans="1:10">
      <c r="A105" s="1"/>
      <c r="B105" s="1"/>
      <c r="C105" s="1"/>
      <c r="D105" s="1"/>
      <c r="E105" s="1"/>
      <c r="F105" s="9"/>
      <c r="G105" s="9"/>
      <c r="H105" s="9"/>
      <c r="I105" s="1"/>
      <c r="J105" s="1"/>
    </row>
    <row r="106" spans="1:10">
      <c r="A106" s="1"/>
      <c r="B106" s="1"/>
      <c r="C106" s="1"/>
      <c r="D106" s="1"/>
      <c r="E106" s="1"/>
      <c r="F106" s="9"/>
      <c r="G106" s="9"/>
      <c r="H106" s="9"/>
      <c r="I106" s="1"/>
      <c r="J106" s="1"/>
    </row>
    <row r="107" spans="1:10">
      <c r="A107" s="1"/>
      <c r="B107" s="1"/>
      <c r="C107" s="1"/>
      <c r="D107" s="1"/>
      <c r="E107" s="1"/>
      <c r="F107" s="9"/>
      <c r="G107" s="9"/>
      <c r="H107" s="9"/>
      <c r="I107" s="1"/>
      <c r="J107" s="1"/>
    </row>
    <row r="108" spans="1:10">
      <c r="A108" s="1"/>
      <c r="B108" s="1"/>
      <c r="C108" s="1"/>
      <c r="D108" s="1"/>
      <c r="E108" s="1"/>
      <c r="F108" s="9"/>
      <c r="G108" s="9"/>
      <c r="H108" s="9"/>
      <c r="I108" s="1"/>
      <c r="J108" s="1"/>
    </row>
    <row r="109" spans="1:10">
      <c r="A109" s="1"/>
      <c r="B109" s="1"/>
      <c r="C109" s="1"/>
      <c r="D109" s="1"/>
      <c r="E109" s="1"/>
      <c r="F109" s="9"/>
      <c r="G109" s="9"/>
      <c r="H109" s="9"/>
      <c r="I109" s="1"/>
      <c r="J109" s="1"/>
    </row>
    <row r="110" spans="1:10">
      <c r="A110" s="1"/>
      <c r="B110" s="1"/>
      <c r="C110" s="1"/>
      <c r="D110" s="1"/>
      <c r="E110" s="1"/>
      <c r="F110" s="9"/>
      <c r="G110" s="9"/>
      <c r="H110" s="9"/>
      <c r="I110" s="1"/>
      <c r="J110" s="1"/>
    </row>
    <row r="111" spans="1:10">
      <c r="A111" s="1"/>
      <c r="B111" s="1"/>
      <c r="C111" s="1"/>
      <c r="D111" s="1"/>
      <c r="E111" s="1"/>
      <c r="F111" s="9"/>
      <c r="G111" s="9"/>
      <c r="H111" s="9"/>
      <c r="I111" s="1"/>
      <c r="J111" s="1"/>
    </row>
    <row r="112" spans="1:10">
      <c r="A112" s="1"/>
      <c r="B112" s="1"/>
      <c r="C112" s="1"/>
      <c r="D112" s="1"/>
      <c r="E112" s="1"/>
      <c r="F112" s="9"/>
      <c r="G112" s="9"/>
      <c r="H112" s="9"/>
      <c r="I112" s="1"/>
      <c r="J112" s="1"/>
    </row>
    <row r="113" spans="1:10">
      <c r="A113" s="1"/>
      <c r="B113" s="1"/>
      <c r="C113" s="1"/>
      <c r="D113" s="1"/>
      <c r="E113" s="1"/>
      <c r="F113" s="9"/>
      <c r="G113" s="9"/>
      <c r="H113" s="9"/>
      <c r="I113" s="1"/>
      <c r="J113" s="1"/>
    </row>
    <row r="114" spans="1:10">
      <c r="A114" s="1"/>
      <c r="B114" s="1"/>
      <c r="C114" s="1"/>
      <c r="D114" s="1"/>
      <c r="E114" s="1"/>
      <c r="F114" s="9"/>
      <c r="G114" s="9"/>
      <c r="H114" s="9"/>
      <c r="I114" s="1"/>
      <c r="J114" s="1"/>
    </row>
    <row r="115" spans="1:10">
      <c r="A115" s="1"/>
      <c r="B115" s="1"/>
      <c r="C115" s="1"/>
      <c r="D115" s="1"/>
      <c r="E115" s="1"/>
      <c r="F115" s="9"/>
      <c r="G115" s="9"/>
      <c r="H115" s="9"/>
      <c r="I115" s="1"/>
      <c r="J115" s="1"/>
    </row>
    <row r="116" spans="1:10">
      <c r="A116" s="1"/>
      <c r="B116" s="1"/>
      <c r="C116" s="1"/>
      <c r="D116" s="1"/>
      <c r="E116" s="1"/>
      <c r="F116" s="9"/>
      <c r="G116" s="9"/>
      <c r="H116" s="9"/>
      <c r="I116" s="1"/>
      <c r="J116" s="1"/>
    </row>
    <row r="117" spans="1:10">
      <c r="A117" s="1"/>
      <c r="B117" s="1"/>
      <c r="C117" s="1"/>
      <c r="D117" s="1"/>
      <c r="E117" s="1"/>
      <c r="F117" s="9"/>
      <c r="G117" s="9"/>
      <c r="H117" s="9"/>
    </row>
    <row r="118" spans="1:10">
      <c r="A118" s="1"/>
      <c r="B118" s="1"/>
      <c r="C118" s="1"/>
      <c r="D118" s="1"/>
      <c r="E118" s="1"/>
      <c r="F118" s="9"/>
      <c r="G118" s="9"/>
      <c r="H118" s="9"/>
    </row>
    <row r="119" spans="1:10">
      <c r="A119" s="1"/>
      <c r="B119" s="1"/>
      <c r="C119" s="1"/>
      <c r="D119" s="1"/>
      <c r="E119" s="1"/>
      <c r="F119" s="9"/>
      <c r="G119" s="9"/>
      <c r="H119" s="9"/>
    </row>
    <row r="120" spans="1:10">
      <c r="A120" s="1"/>
      <c r="B120" s="1"/>
      <c r="C120" s="1"/>
      <c r="D120" s="1"/>
      <c r="E120" s="1"/>
      <c r="F120" s="9"/>
      <c r="G120" s="9"/>
      <c r="H120" s="9"/>
    </row>
    <row r="121" spans="1:10">
      <c r="A121" s="1"/>
      <c r="B121" s="1"/>
      <c r="C121" s="1"/>
      <c r="D121" s="1"/>
      <c r="E121" s="1"/>
      <c r="F121" s="9"/>
      <c r="G121" s="9"/>
      <c r="H121" s="9"/>
    </row>
    <row r="122" spans="1:10">
      <c r="A122" s="1"/>
      <c r="B122" s="1"/>
      <c r="C122" s="1"/>
      <c r="D122" s="1"/>
      <c r="E122" s="1"/>
      <c r="F122" s="9"/>
      <c r="G122" s="9"/>
      <c r="H122" s="9"/>
    </row>
    <row r="123" spans="1:10">
      <c r="A123" s="1"/>
      <c r="B123" s="1"/>
      <c r="C123" s="1"/>
      <c r="D123" s="1"/>
      <c r="E123" s="1"/>
      <c r="F123" s="9"/>
      <c r="G123" s="9"/>
      <c r="H123" s="9"/>
    </row>
    <row r="124" spans="1:10">
      <c r="A124" s="1"/>
      <c r="B124" s="1"/>
      <c r="C124" s="1"/>
      <c r="D124" s="1"/>
      <c r="E124" s="1"/>
      <c r="F124" s="9"/>
      <c r="G124" s="9"/>
      <c r="H124" s="9"/>
    </row>
    <row r="125" spans="1:10">
      <c r="A125" s="1"/>
      <c r="B125" s="1"/>
      <c r="C125" s="1"/>
      <c r="D125" s="1"/>
      <c r="E125" s="1"/>
      <c r="F125" s="9"/>
      <c r="G125" s="9"/>
      <c r="H125" s="9"/>
    </row>
    <row r="126" spans="1:10">
      <c r="A126" s="1"/>
      <c r="B126" s="1"/>
      <c r="C126" s="1"/>
      <c r="D126" s="1"/>
      <c r="E126" s="1"/>
      <c r="F126" s="9"/>
      <c r="G126" s="9"/>
      <c r="H126" s="9"/>
    </row>
    <row r="127" spans="1:10">
      <c r="A127" s="1"/>
      <c r="B127" s="1"/>
      <c r="C127" s="1"/>
      <c r="D127" s="1"/>
      <c r="E127" s="1"/>
      <c r="F127" s="9"/>
      <c r="G127" s="9"/>
      <c r="H127" s="9"/>
    </row>
    <row r="128" spans="1:10">
      <c r="A128" s="1"/>
      <c r="B128" s="1"/>
      <c r="C128" s="1"/>
      <c r="D128" s="1"/>
      <c r="E128" s="1"/>
      <c r="F128" s="9"/>
      <c r="G128" s="9"/>
      <c r="H128" s="9"/>
    </row>
    <row r="129" spans="1:8">
      <c r="A129" s="1"/>
      <c r="B129" s="1"/>
      <c r="C129" s="1"/>
      <c r="D129" s="1"/>
      <c r="E129" s="1"/>
      <c r="F129" s="9"/>
      <c r="G129" s="9"/>
      <c r="H129" s="9"/>
    </row>
    <row r="130" spans="1:8">
      <c r="A130" s="1"/>
      <c r="B130" s="1"/>
      <c r="C130" s="1"/>
      <c r="D130" s="1"/>
      <c r="E130" s="1"/>
      <c r="F130" s="9"/>
      <c r="G130" s="9"/>
      <c r="H130" s="9"/>
    </row>
    <row r="131" spans="1:8">
      <c r="A131" s="1"/>
      <c r="B131" s="1"/>
      <c r="C131" s="1"/>
      <c r="D131" s="1"/>
      <c r="E131" s="1"/>
      <c r="F131" s="9"/>
      <c r="G131" s="9"/>
      <c r="H131" s="9"/>
    </row>
    <row r="132" spans="1:8">
      <c r="A132" s="1"/>
      <c r="B132" s="1"/>
      <c r="C132" s="1"/>
      <c r="D132" s="1"/>
      <c r="E132" s="1"/>
      <c r="F132" s="9"/>
      <c r="G132" s="9"/>
      <c r="H132" s="9"/>
    </row>
    <row r="133" spans="1:8">
      <c r="A133" s="1"/>
      <c r="B133" s="1"/>
      <c r="C133" s="1"/>
      <c r="D133" s="1"/>
      <c r="E133" s="1"/>
      <c r="F133" s="9"/>
      <c r="G133" s="9"/>
      <c r="H133" s="9"/>
    </row>
    <row r="134" spans="1:8">
      <c r="A134" s="1"/>
      <c r="B134" s="1"/>
      <c r="C134" s="1"/>
      <c r="D134" s="1"/>
      <c r="E134" s="1"/>
      <c r="F134" s="9"/>
      <c r="G134" s="9"/>
      <c r="H134" s="9"/>
    </row>
    <row r="135" spans="1:8">
      <c r="A135" s="1"/>
      <c r="B135" s="1"/>
      <c r="C135" s="1"/>
      <c r="D135" s="1"/>
      <c r="E135" s="1"/>
      <c r="F135" s="9"/>
      <c r="G135" s="9"/>
      <c r="H135" s="9"/>
    </row>
    <row r="136" spans="1:8">
      <c r="A136" s="1"/>
      <c r="B136" s="1"/>
      <c r="C136" s="1"/>
      <c r="D136" s="1"/>
      <c r="E136" s="1"/>
      <c r="F136" s="9"/>
      <c r="G136" s="9"/>
      <c r="H136" s="9"/>
    </row>
    <row r="137" spans="1:8">
      <c r="A137" s="1"/>
      <c r="B137" s="1"/>
      <c r="C137" s="1"/>
      <c r="D137" s="1"/>
      <c r="E137" s="1"/>
      <c r="F137" s="9"/>
      <c r="G137" s="9"/>
      <c r="H137" s="9"/>
    </row>
    <row r="138" spans="1:8">
      <c r="A138" s="1"/>
      <c r="B138" s="1"/>
      <c r="C138" s="1"/>
      <c r="D138" s="1"/>
      <c r="E138" s="1"/>
      <c r="F138" s="9"/>
      <c r="G138" s="9"/>
      <c r="H138" s="9"/>
    </row>
    <row r="139" spans="1:8">
      <c r="A139" s="1"/>
      <c r="B139" s="1"/>
      <c r="C139" s="1"/>
      <c r="D139" s="1"/>
      <c r="E139" s="1"/>
      <c r="F139" s="9"/>
      <c r="G139" s="9"/>
      <c r="H139" s="9"/>
    </row>
    <row r="140" spans="1:8">
      <c r="A140" s="1"/>
      <c r="B140" s="1"/>
      <c r="C140" s="1"/>
      <c r="D140" s="1"/>
      <c r="E140" s="1"/>
      <c r="F140" s="9"/>
      <c r="G140" s="9"/>
      <c r="H140" s="9"/>
    </row>
    <row r="141" spans="1:8">
      <c r="A141" s="1"/>
      <c r="B141" s="1"/>
      <c r="C141" s="1"/>
      <c r="D141" s="1"/>
      <c r="E141" s="1"/>
      <c r="F141" s="9"/>
      <c r="G141" s="9"/>
      <c r="H141" s="9"/>
    </row>
    <row r="142" spans="1:8">
      <c r="A142" s="1"/>
      <c r="B142" s="1"/>
      <c r="C142" s="1"/>
      <c r="D142" s="1"/>
      <c r="E142" s="1"/>
      <c r="F142" s="9"/>
      <c r="G142" s="9"/>
      <c r="H142" s="9"/>
    </row>
    <row r="143" spans="1:8">
      <c r="A143" s="1"/>
      <c r="B143" s="1"/>
      <c r="C143" s="1"/>
      <c r="D143" s="1"/>
      <c r="E143" s="1"/>
      <c r="F143" s="9"/>
      <c r="G143" s="9"/>
      <c r="H143" s="9"/>
    </row>
    <row r="144" spans="1:8">
      <c r="A144" s="1"/>
      <c r="B144" s="1"/>
      <c r="C144" s="1"/>
      <c r="D144" s="1"/>
      <c r="E144" s="1"/>
      <c r="F144" s="9"/>
      <c r="G144" s="9"/>
      <c r="H144" s="9"/>
    </row>
  </sheetData>
  <mergeCells count="3">
    <mergeCell ref="A2:J2"/>
    <mergeCell ref="I4:J4"/>
    <mergeCell ref="I7:J7"/>
  </mergeCells>
  <printOptions horizontalCentered="1" verticalCentered="1"/>
  <pageMargins left="0" right="0" top="0" bottom="0" header="0" footer="0"/>
  <pageSetup paperSize="5" scale="64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transitionEvaluation="1">
    <tabColor rgb="FFFFFF00"/>
    <pageSetUpPr fitToPage="1"/>
  </sheetPr>
  <dimension ref="A1:W456"/>
  <sheetViews>
    <sheetView defaultGridColor="0" view="pageBreakPreview" colorId="22" zoomScale="80" zoomScaleNormal="75" zoomScaleSheetLayoutView="80" workbookViewId="0">
      <selection activeCell="H234" sqref="H234"/>
    </sheetView>
  </sheetViews>
  <sheetFormatPr defaultColWidth="10.109375" defaultRowHeight="15"/>
  <cols>
    <col min="1" max="1" width="13.109375" customWidth="1"/>
    <col min="2" max="2" width="7.5546875" customWidth="1"/>
    <col min="3" max="3" width="9" customWidth="1"/>
    <col min="4" max="4" width="9.109375" customWidth="1"/>
    <col min="5" max="5" width="9.5546875" customWidth="1"/>
    <col min="6" max="6" width="12" customWidth="1"/>
    <col min="7" max="8" width="10.109375" customWidth="1"/>
    <col min="9" max="9" width="7.21875" customWidth="1"/>
    <col min="10" max="10" width="12.109375" customWidth="1"/>
    <col min="11" max="11" width="9.77734375" customWidth="1"/>
    <col min="12" max="12" width="13.21875" customWidth="1"/>
    <col min="13" max="13" width="11" style="400" customWidth="1"/>
    <col min="14" max="14" width="4.77734375" customWidth="1"/>
  </cols>
  <sheetData>
    <row r="1" spans="1:13">
      <c r="A1" s="421"/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3"/>
      <c r="M1" s="453"/>
    </row>
    <row r="2" spans="1:13" ht="20.100000000000001" customHeight="1">
      <c r="A2" s="731" t="s">
        <v>21</v>
      </c>
      <c r="B2" s="719"/>
      <c r="C2" s="719"/>
      <c r="D2" s="719"/>
      <c r="E2" s="719"/>
      <c r="F2" s="719"/>
      <c r="G2" s="719"/>
      <c r="H2" s="719"/>
      <c r="I2" s="719"/>
      <c r="J2" s="719"/>
      <c r="K2" s="719"/>
      <c r="L2" s="732"/>
      <c r="M2" s="506"/>
    </row>
    <row r="3" spans="1:13" ht="20.100000000000001" customHeight="1">
      <c r="A3" s="424"/>
      <c r="B3" s="10"/>
      <c r="C3" s="10"/>
      <c r="D3" s="21"/>
      <c r="E3" s="22"/>
      <c r="F3" s="11"/>
      <c r="G3" s="11"/>
      <c r="H3" s="11"/>
      <c r="I3" s="11"/>
      <c r="J3" s="11"/>
      <c r="K3" s="17"/>
      <c r="L3" s="425"/>
      <c r="M3" s="507"/>
    </row>
    <row r="4" spans="1:13" ht="15" customHeight="1">
      <c r="A4" s="426" t="s">
        <v>38</v>
      </c>
      <c r="B4" s="121" t="s">
        <v>71</v>
      </c>
      <c r="C4" s="28"/>
      <c r="D4" s="10"/>
      <c r="E4" s="11"/>
      <c r="F4" s="27"/>
      <c r="G4" s="27"/>
      <c r="H4" s="11"/>
      <c r="I4" s="11"/>
      <c r="J4" s="11" t="s">
        <v>0</v>
      </c>
      <c r="K4" s="721">
        <f>'100 Series RL'!J4</f>
        <v>43922</v>
      </c>
      <c r="L4" s="733"/>
      <c r="M4" s="508"/>
    </row>
    <row r="5" spans="1:13" ht="15.75">
      <c r="A5" s="426"/>
      <c r="B5" s="20"/>
      <c r="C5" s="10"/>
      <c r="D5" s="27"/>
      <c r="E5" s="27"/>
      <c r="F5" s="27"/>
      <c r="G5" s="27"/>
      <c r="H5" s="27"/>
      <c r="I5" s="27"/>
      <c r="J5" s="27"/>
      <c r="K5" s="27"/>
      <c r="L5" s="427"/>
      <c r="M5" s="453"/>
    </row>
    <row r="6" spans="1:13">
      <c r="A6" s="426"/>
      <c r="B6" s="26"/>
      <c r="C6" s="10"/>
      <c r="D6" s="27"/>
      <c r="E6" s="27"/>
      <c r="F6" s="27"/>
      <c r="G6" s="27"/>
      <c r="H6" s="27"/>
      <c r="I6" s="27"/>
      <c r="J6" s="27"/>
      <c r="K6" s="27"/>
      <c r="L6" s="427"/>
      <c r="M6" s="453"/>
    </row>
    <row r="7" spans="1:13" ht="15" customHeight="1">
      <c r="A7" s="426" t="s">
        <v>39</v>
      </c>
      <c r="B7" s="122" t="s">
        <v>72</v>
      </c>
      <c r="C7" s="2"/>
      <c r="D7" s="17"/>
      <c r="E7" s="17"/>
      <c r="F7" s="27"/>
      <c r="G7" s="27"/>
      <c r="H7" s="17"/>
      <c r="I7" s="17"/>
      <c r="J7" s="17" t="s">
        <v>2</v>
      </c>
      <c r="K7" s="723" t="s">
        <v>73</v>
      </c>
      <c r="L7" s="734"/>
      <c r="M7" s="509"/>
    </row>
    <row r="8" spans="1:13" ht="15" customHeight="1">
      <c r="A8" s="426"/>
      <c r="B8" s="17"/>
      <c r="C8" s="17" t="s">
        <v>1</v>
      </c>
      <c r="D8" s="17"/>
      <c r="E8" s="17"/>
      <c r="F8" s="17"/>
      <c r="G8" s="27"/>
      <c r="H8" s="27"/>
      <c r="I8" s="27"/>
      <c r="J8" s="840"/>
      <c r="K8" s="840"/>
      <c r="L8" s="841"/>
      <c r="M8" s="510"/>
    </row>
    <row r="9" spans="1:13" ht="15" customHeight="1">
      <c r="A9" s="426" t="s">
        <v>3</v>
      </c>
      <c r="B9" s="154">
        <f>'100 Series RL'!B9</f>
        <v>0</v>
      </c>
      <c r="C9" s="155"/>
      <c r="D9" s="156"/>
      <c r="E9" s="50"/>
      <c r="F9" s="50"/>
      <c r="G9" s="17"/>
      <c r="H9" s="17"/>
      <c r="I9" s="17"/>
      <c r="J9" s="17"/>
      <c r="K9" s="17"/>
      <c r="L9" s="425"/>
      <c r="M9" s="507"/>
    </row>
    <row r="10" spans="1:13" ht="15" customHeight="1">
      <c r="A10" s="426"/>
      <c r="B10" s="17"/>
      <c r="C10" s="17" t="s">
        <v>1</v>
      </c>
      <c r="D10" s="17"/>
      <c r="E10" s="20"/>
      <c r="F10" s="27"/>
      <c r="G10" s="27"/>
      <c r="H10" s="27"/>
      <c r="I10" s="27"/>
      <c r="J10" s="85" t="s">
        <v>4</v>
      </c>
      <c r="K10" s="85"/>
      <c r="L10" s="543"/>
      <c r="M10" s="511"/>
    </row>
    <row r="11" spans="1:13" ht="15" customHeight="1">
      <c r="A11" s="426" t="s">
        <v>40</v>
      </c>
      <c r="B11" s="2" t="s">
        <v>20</v>
      </c>
      <c r="C11" s="20"/>
      <c r="D11" s="17"/>
      <c r="E11" s="20"/>
      <c r="F11" s="27"/>
      <c r="G11" s="27"/>
      <c r="H11" s="27"/>
      <c r="I11" s="27"/>
      <c r="J11" s="2" t="str">
        <f>'100 Series DV2'!I11</f>
        <v>April 1, 2020 to March 31, 2021</v>
      </c>
      <c r="K11" s="2"/>
      <c r="L11" s="430"/>
      <c r="M11" s="511"/>
    </row>
    <row r="12" spans="1:13" ht="12" customHeight="1">
      <c r="A12" s="426"/>
      <c r="B12" s="17"/>
      <c r="C12" s="26"/>
      <c r="D12" s="17"/>
      <c r="E12" s="17"/>
      <c r="F12" s="17"/>
      <c r="G12" s="27"/>
      <c r="H12" s="27"/>
      <c r="I12" s="27"/>
      <c r="J12" s="17"/>
      <c r="K12" s="17"/>
      <c r="L12" s="425"/>
      <c r="M12" s="507"/>
    </row>
    <row r="13" spans="1:13" ht="25.15" customHeight="1" thickBot="1">
      <c r="A13" s="799" t="s">
        <v>105</v>
      </c>
      <c r="B13" s="800"/>
      <c r="C13" s="800"/>
      <c r="D13" s="800"/>
      <c r="E13" s="800"/>
      <c r="F13" s="800"/>
      <c r="G13" s="800"/>
      <c r="H13" s="800"/>
      <c r="I13" s="800"/>
      <c r="J13" s="736"/>
      <c r="K13" s="800"/>
      <c r="L13" s="801"/>
      <c r="M13" s="509"/>
    </row>
    <row r="14" spans="1:13" ht="15.75" customHeight="1" thickTop="1">
      <c r="A14" s="544" t="s">
        <v>69</v>
      </c>
      <c r="B14" s="380"/>
      <c r="C14" s="380"/>
      <c r="D14" s="380"/>
      <c r="E14" s="380"/>
      <c r="F14" s="381"/>
      <c r="G14" s="381"/>
      <c r="H14" s="381"/>
      <c r="I14" s="381"/>
      <c r="J14" s="389" t="s">
        <v>70</v>
      </c>
      <c r="K14" s="531" t="s">
        <v>459</v>
      </c>
      <c r="L14" s="545" t="s">
        <v>478</v>
      </c>
      <c r="M14" s="512"/>
    </row>
    <row r="15" spans="1:13" ht="15.75" customHeight="1">
      <c r="A15" s="546"/>
      <c r="B15" s="528"/>
      <c r="C15" s="528"/>
      <c r="D15" s="528"/>
      <c r="E15" s="528"/>
      <c r="F15" s="529"/>
      <c r="G15" s="529"/>
      <c r="H15" s="529"/>
      <c r="I15" s="529"/>
      <c r="J15" s="389"/>
      <c r="K15" s="465">
        <v>0.13</v>
      </c>
      <c r="L15" s="547"/>
      <c r="M15" s="512"/>
    </row>
    <row r="16" spans="1:13" ht="15.75" customHeight="1">
      <c r="A16" s="548" t="s">
        <v>109</v>
      </c>
      <c r="B16" s="505"/>
      <c r="C16" s="505"/>
      <c r="D16" s="505"/>
      <c r="E16" s="505"/>
      <c r="F16" s="505"/>
      <c r="G16" s="505"/>
      <c r="H16" s="505"/>
      <c r="I16" s="505"/>
      <c r="J16" s="539"/>
      <c r="K16" s="532"/>
      <c r="L16" s="427"/>
      <c r="M16" s="513"/>
    </row>
    <row r="17" spans="1:13" ht="15.75" customHeight="1">
      <c r="A17" s="661" t="s">
        <v>110</v>
      </c>
      <c r="B17" s="662"/>
      <c r="C17" s="662"/>
      <c r="D17" s="662"/>
      <c r="E17" s="662"/>
      <c r="F17" s="662"/>
      <c r="G17" s="662"/>
      <c r="H17" s="662"/>
      <c r="I17" s="662"/>
      <c r="J17" s="390"/>
      <c r="K17" s="420">
        <f>J17*K$15</f>
        <v>0</v>
      </c>
      <c r="L17" s="435">
        <f>SUM(J17:K17)</f>
        <v>0</v>
      </c>
      <c r="M17" s="514"/>
    </row>
    <row r="18" spans="1:13" ht="15.75" customHeight="1">
      <c r="A18" s="549"/>
      <c r="B18" s="377"/>
      <c r="C18" s="377"/>
      <c r="D18" s="377"/>
      <c r="E18" s="377"/>
      <c r="F18" s="377"/>
      <c r="G18" s="377"/>
      <c r="H18" s="377"/>
      <c r="I18" s="377"/>
      <c r="J18" s="390"/>
      <c r="K18" s="533"/>
      <c r="L18" s="550"/>
      <c r="M18" s="514"/>
    </row>
    <row r="19" spans="1:13" ht="15.75" customHeight="1">
      <c r="A19" s="500" t="s">
        <v>50</v>
      </c>
      <c r="B19" s="374"/>
      <c r="C19" s="374"/>
      <c r="D19" s="374"/>
      <c r="E19" s="374"/>
      <c r="F19" s="374"/>
      <c r="G19" s="374"/>
      <c r="H19" s="374"/>
      <c r="I19" s="374"/>
      <c r="J19" s="390"/>
      <c r="K19" s="534"/>
      <c r="L19" s="550"/>
      <c r="M19" s="514"/>
    </row>
    <row r="20" spans="1:13" ht="15.75" customHeight="1">
      <c r="A20" s="661" t="s">
        <v>111</v>
      </c>
      <c r="B20" s="662"/>
      <c r="C20" s="662"/>
      <c r="D20" s="662"/>
      <c r="E20" s="662"/>
      <c r="F20" s="662"/>
      <c r="G20" s="662"/>
      <c r="H20" s="662"/>
      <c r="I20" s="662"/>
      <c r="J20" s="390"/>
      <c r="K20" s="420">
        <f t="shared" ref="K20:K32" si="0">J20*K$15</f>
        <v>0</v>
      </c>
      <c r="L20" s="435">
        <f>SUM(J20:K20)</f>
        <v>0</v>
      </c>
      <c r="M20" s="514"/>
    </row>
    <row r="21" spans="1:13" ht="15.75" customHeight="1">
      <c r="A21" s="661" t="s">
        <v>112</v>
      </c>
      <c r="B21" s="662"/>
      <c r="C21" s="662"/>
      <c r="D21" s="662"/>
      <c r="E21" s="662"/>
      <c r="F21" s="662"/>
      <c r="G21" s="662"/>
      <c r="H21" s="662"/>
      <c r="I21" s="662"/>
      <c r="J21" s="390"/>
      <c r="K21" s="420">
        <f t="shared" si="0"/>
        <v>0</v>
      </c>
      <c r="L21" s="435">
        <f t="shared" ref="L21:L32" si="1">SUM(J21:K21)</f>
        <v>0</v>
      </c>
      <c r="M21" s="514"/>
    </row>
    <row r="22" spans="1:13" ht="15.75" customHeight="1">
      <c r="A22" s="661" t="s">
        <v>113</v>
      </c>
      <c r="B22" s="662"/>
      <c r="C22" s="662"/>
      <c r="D22" s="662"/>
      <c r="E22" s="662"/>
      <c r="F22" s="662"/>
      <c r="G22" s="662"/>
      <c r="H22" s="662"/>
      <c r="I22" s="662"/>
      <c r="J22" s="390"/>
      <c r="K22" s="420">
        <f t="shared" si="0"/>
        <v>0</v>
      </c>
      <c r="L22" s="435">
        <f t="shared" si="1"/>
        <v>0</v>
      </c>
      <c r="M22" s="514"/>
    </row>
    <row r="23" spans="1:13" ht="15.75" customHeight="1">
      <c r="A23" s="661" t="s">
        <v>114</v>
      </c>
      <c r="B23" s="662"/>
      <c r="C23" s="662"/>
      <c r="D23" s="662"/>
      <c r="E23" s="662"/>
      <c r="F23" s="662"/>
      <c r="G23" s="662"/>
      <c r="H23" s="662"/>
      <c r="I23" s="662"/>
      <c r="J23" s="390"/>
      <c r="K23" s="420">
        <f t="shared" si="0"/>
        <v>0</v>
      </c>
      <c r="L23" s="435">
        <f t="shared" si="1"/>
        <v>0</v>
      </c>
      <c r="M23" s="514"/>
    </row>
    <row r="24" spans="1:13" ht="15.75" customHeight="1">
      <c r="A24" s="661" t="s">
        <v>115</v>
      </c>
      <c r="B24" s="662"/>
      <c r="C24" s="662"/>
      <c r="D24" s="662"/>
      <c r="E24" s="662"/>
      <c r="F24" s="662"/>
      <c r="G24" s="662"/>
      <c r="H24" s="662"/>
      <c r="I24" s="662"/>
      <c r="J24" s="390"/>
      <c r="K24" s="420">
        <f t="shared" si="0"/>
        <v>0</v>
      </c>
      <c r="L24" s="435">
        <f t="shared" si="1"/>
        <v>0</v>
      </c>
      <c r="M24" s="514"/>
    </row>
    <row r="25" spans="1:13" ht="15.75" customHeight="1">
      <c r="A25" s="661" t="s">
        <v>116</v>
      </c>
      <c r="B25" s="662"/>
      <c r="C25" s="662"/>
      <c r="D25" s="662"/>
      <c r="E25" s="662"/>
      <c r="F25" s="662"/>
      <c r="G25" s="662"/>
      <c r="H25" s="662"/>
      <c r="I25" s="662"/>
      <c r="J25" s="390"/>
      <c r="K25" s="420">
        <f t="shared" si="0"/>
        <v>0</v>
      </c>
      <c r="L25" s="435">
        <f t="shared" si="1"/>
        <v>0</v>
      </c>
      <c r="M25" s="514"/>
    </row>
    <row r="26" spans="1:13" ht="15.75" customHeight="1">
      <c r="A26" s="661" t="s">
        <v>117</v>
      </c>
      <c r="B26" s="662"/>
      <c r="C26" s="662"/>
      <c r="D26" s="662"/>
      <c r="E26" s="662"/>
      <c r="F26" s="662"/>
      <c r="G26" s="662"/>
      <c r="H26" s="662"/>
      <c r="I26" s="662"/>
      <c r="J26" s="390"/>
      <c r="K26" s="420">
        <f t="shared" si="0"/>
        <v>0</v>
      </c>
      <c r="L26" s="435">
        <f t="shared" si="1"/>
        <v>0</v>
      </c>
      <c r="M26" s="514"/>
    </row>
    <row r="27" spans="1:13" ht="15.75" customHeight="1">
      <c r="A27" s="661" t="s">
        <v>118</v>
      </c>
      <c r="B27" s="662"/>
      <c r="C27" s="662"/>
      <c r="D27" s="662"/>
      <c r="E27" s="662"/>
      <c r="F27" s="662"/>
      <c r="G27" s="662"/>
      <c r="H27" s="662"/>
      <c r="I27" s="662"/>
      <c r="J27" s="390"/>
      <c r="K27" s="420">
        <f t="shared" si="0"/>
        <v>0</v>
      </c>
      <c r="L27" s="435">
        <f t="shared" si="1"/>
        <v>0</v>
      </c>
      <c r="M27" s="514"/>
    </row>
    <row r="28" spans="1:13" ht="15.75" customHeight="1">
      <c r="A28" s="661" t="s">
        <v>119</v>
      </c>
      <c r="B28" s="662"/>
      <c r="C28" s="662"/>
      <c r="D28" s="662"/>
      <c r="E28" s="662"/>
      <c r="F28" s="662"/>
      <c r="G28" s="662"/>
      <c r="H28" s="662"/>
      <c r="I28" s="662"/>
      <c r="J28" s="390"/>
      <c r="K28" s="420">
        <f t="shared" si="0"/>
        <v>0</v>
      </c>
      <c r="L28" s="435">
        <f t="shared" si="1"/>
        <v>0</v>
      </c>
      <c r="M28" s="514"/>
    </row>
    <row r="29" spans="1:13" ht="15.75" customHeight="1">
      <c r="A29" s="661" t="s">
        <v>51</v>
      </c>
      <c r="B29" s="662"/>
      <c r="C29" s="662"/>
      <c r="D29" s="662"/>
      <c r="E29" s="662"/>
      <c r="F29" s="662"/>
      <c r="G29" s="662"/>
      <c r="H29" s="662"/>
      <c r="I29" s="662"/>
      <c r="J29" s="390"/>
      <c r="K29" s="420">
        <f t="shared" si="0"/>
        <v>0</v>
      </c>
      <c r="L29" s="435">
        <f t="shared" si="1"/>
        <v>0</v>
      </c>
      <c r="M29" s="514"/>
    </row>
    <row r="30" spans="1:13" ht="15.75" customHeight="1">
      <c r="A30" s="661" t="s">
        <v>52</v>
      </c>
      <c r="B30" s="662"/>
      <c r="C30" s="662"/>
      <c r="D30" s="662"/>
      <c r="E30" s="662"/>
      <c r="F30" s="662"/>
      <c r="G30" s="662"/>
      <c r="H30" s="662"/>
      <c r="I30" s="662"/>
      <c r="J30" s="390"/>
      <c r="K30" s="420">
        <f t="shared" si="0"/>
        <v>0</v>
      </c>
      <c r="L30" s="435">
        <f t="shared" si="1"/>
        <v>0</v>
      </c>
      <c r="M30" s="514"/>
    </row>
    <row r="31" spans="1:13" ht="15.75" customHeight="1">
      <c r="A31" s="661" t="s">
        <v>53</v>
      </c>
      <c r="B31" s="662"/>
      <c r="C31" s="662"/>
      <c r="D31" s="662"/>
      <c r="E31" s="662"/>
      <c r="F31" s="662"/>
      <c r="G31" s="662"/>
      <c r="H31" s="662"/>
      <c r="I31" s="662"/>
      <c r="J31" s="390"/>
      <c r="K31" s="420">
        <f t="shared" si="0"/>
        <v>0</v>
      </c>
      <c r="L31" s="435">
        <f t="shared" si="1"/>
        <v>0</v>
      </c>
      <c r="M31" s="514"/>
    </row>
    <row r="32" spans="1:13" ht="15.75" customHeight="1">
      <c r="A32" s="661" t="s">
        <v>120</v>
      </c>
      <c r="B32" s="662"/>
      <c r="C32" s="662"/>
      <c r="D32" s="662"/>
      <c r="E32" s="662"/>
      <c r="F32" s="662"/>
      <c r="G32" s="662"/>
      <c r="H32" s="662"/>
      <c r="I32" s="662"/>
      <c r="J32" s="390"/>
      <c r="K32" s="420">
        <f t="shared" si="0"/>
        <v>0</v>
      </c>
      <c r="L32" s="435">
        <f t="shared" si="1"/>
        <v>0</v>
      </c>
      <c r="M32" s="514"/>
    </row>
    <row r="33" spans="1:23" ht="15.75" customHeight="1">
      <c r="A33" s="501"/>
      <c r="B33" s="375"/>
      <c r="C33" s="375"/>
      <c r="D33" s="375"/>
      <c r="E33" s="375"/>
      <c r="F33" s="375"/>
      <c r="G33" s="375"/>
      <c r="H33" s="375"/>
      <c r="I33" s="375"/>
      <c r="J33" s="390"/>
      <c r="K33" s="535"/>
      <c r="L33" s="551"/>
      <c r="M33" s="514"/>
    </row>
    <row r="34" spans="1:23" ht="18.75" customHeight="1">
      <c r="A34" s="495" t="s">
        <v>79</v>
      </c>
      <c r="B34" s="376"/>
      <c r="C34" s="376"/>
      <c r="D34" s="376"/>
      <c r="E34" s="376"/>
      <c r="F34" s="376"/>
      <c r="G34" s="376"/>
      <c r="H34" s="376"/>
      <c r="I34" s="376"/>
      <c r="J34" s="390"/>
      <c r="K34" s="536"/>
      <c r="L34" s="552"/>
      <c r="M34" s="514"/>
    </row>
    <row r="35" spans="1:23" ht="15.75" customHeight="1">
      <c r="A35" s="661" t="s">
        <v>121</v>
      </c>
      <c r="B35" s="662"/>
      <c r="C35" s="662"/>
      <c r="D35" s="662"/>
      <c r="E35" s="662"/>
      <c r="F35" s="662"/>
      <c r="G35" s="662"/>
      <c r="H35" s="662"/>
      <c r="I35" s="662"/>
      <c r="J35" s="390"/>
      <c r="K35" s="420">
        <f t="shared" ref="K35:K40" si="2">J35*K$15</f>
        <v>0</v>
      </c>
      <c r="L35" s="435">
        <f>SUM(J35:K35)</f>
        <v>0</v>
      </c>
      <c r="M35" s="514"/>
    </row>
    <row r="36" spans="1:23" ht="15.75" customHeight="1">
      <c r="A36" s="661" t="s">
        <v>122</v>
      </c>
      <c r="B36" s="662"/>
      <c r="C36" s="662"/>
      <c r="D36" s="662"/>
      <c r="E36" s="662"/>
      <c r="F36" s="662"/>
      <c r="G36" s="662"/>
      <c r="H36" s="662"/>
      <c r="I36" s="662"/>
      <c r="J36" s="390"/>
      <c r="K36" s="420">
        <f t="shared" si="2"/>
        <v>0</v>
      </c>
      <c r="L36" s="435">
        <f t="shared" ref="L36:L40" si="3">SUM(J36:K36)</f>
        <v>0</v>
      </c>
      <c r="M36" s="514"/>
    </row>
    <row r="37" spans="1:23" ht="15.75" customHeight="1">
      <c r="A37" s="661" t="s">
        <v>123</v>
      </c>
      <c r="B37" s="662"/>
      <c r="C37" s="662"/>
      <c r="D37" s="662"/>
      <c r="E37" s="662"/>
      <c r="F37" s="662"/>
      <c r="G37" s="662"/>
      <c r="H37" s="662"/>
      <c r="I37" s="662"/>
      <c r="J37" s="390"/>
      <c r="K37" s="420">
        <f t="shared" si="2"/>
        <v>0</v>
      </c>
      <c r="L37" s="435">
        <f t="shared" si="3"/>
        <v>0</v>
      </c>
      <c r="M37" s="514"/>
    </row>
    <row r="38" spans="1:23" ht="15.75" customHeight="1">
      <c r="A38" s="661" t="s">
        <v>124</v>
      </c>
      <c r="B38" s="662"/>
      <c r="C38" s="662"/>
      <c r="D38" s="662"/>
      <c r="E38" s="662"/>
      <c r="F38" s="662"/>
      <c r="G38" s="662"/>
      <c r="H38" s="662"/>
      <c r="I38" s="662"/>
      <c r="J38" s="390"/>
      <c r="K38" s="420">
        <f t="shared" si="2"/>
        <v>0</v>
      </c>
      <c r="L38" s="435">
        <f t="shared" si="3"/>
        <v>0</v>
      </c>
      <c r="M38" s="514"/>
    </row>
    <row r="39" spans="1:23" ht="15.75" customHeight="1">
      <c r="A39" s="661" t="s">
        <v>80</v>
      </c>
      <c r="B39" s="662"/>
      <c r="C39" s="662"/>
      <c r="D39" s="662"/>
      <c r="E39" s="662"/>
      <c r="F39" s="662"/>
      <c r="G39" s="662"/>
      <c r="H39" s="662"/>
      <c r="I39" s="662"/>
      <c r="J39" s="390"/>
      <c r="K39" s="420">
        <f t="shared" si="2"/>
        <v>0</v>
      </c>
      <c r="L39" s="435">
        <f t="shared" si="3"/>
        <v>0</v>
      </c>
      <c r="M39" s="514"/>
    </row>
    <row r="40" spans="1:23" ht="15.75" customHeight="1">
      <c r="A40" s="661" t="s">
        <v>125</v>
      </c>
      <c r="B40" s="662"/>
      <c r="C40" s="662"/>
      <c r="D40" s="662"/>
      <c r="E40" s="662"/>
      <c r="F40" s="662"/>
      <c r="G40" s="662"/>
      <c r="H40" s="662"/>
      <c r="I40" s="662"/>
      <c r="J40" s="390"/>
      <c r="K40" s="420">
        <f t="shared" si="2"/>
        <v>0</v>
      </c>
      <c r="L40" s="435">
        <f t="shared" si="3"/>
        <v>0</v>
      </c>
      <c r="M40" s="514"/>
    </row>
    <row r="41" spans="1:23" ht="15.75" customHeight="1">
      <c r="A41" s="501"/>
      <c r="B41" s="375"/>
      <c r="C41" s="375"/>
      <c r="D41" s="375"/>
      <c r="E41" s="375"/>
      <c r="F41" s="375"/>
      <c r="G41" s="375"/>
      <c r="H41" s="375"/>
      <c r="I41" s="375"/>
      <c r="J41" s="390"/>
      <c r="K41" s="535"/>
      <c r="L41" s="552"/>
      <c r="M41" s="514"/>
      <c r="T41" s="27"/>
      <c r="U41" s="27"/>
      <c r="V41" s="27"/>
      <c r="W41" s="27"/>
    </row>
    <row r="42" spans="1:23" ht="15.75" customHeight="1">
      <c r="A42" s="495" t="s">
        <v>54</v>
      </c>
      <c r="B42" s="376"/>
      <c r="C42" s="376"/>
      <c r="D42" s="376"/>
      <c r="E42" s="376"/>
      <c r="F42" s="376"/>
      <c r="G42" s="376"/>
      <c r="H42" s="376"/>
      <c r="I42" s="376"/>
      <c r="J42" s="390"/>
      <c r="K42" s="536"/>
      <c r="L42" s="552"/>
      <c r="M42" s="514"/>
      <c r="T42" s="27"/>
      <c r="U42" s="27"/>
      <c r="V42" s="27"/>
      <c r="W42" s="27"/>
    </row>
    <row r="43" spans="1:23" ht="15.75" customHeight="1">
      <c r="A43" s="661" t="s">
        <v>126</v>
      </c>
      <c r="B43" s="662"/>
      <c r="C43" s="662"/>
      <c r="D43" s="662"/>
      <c r="E43" s="662"/>
      <c r="F43" s="662"/>
      <c r="G43" s="662"/>
      <c r="H43" s="662"/>
      <c r="I43" s="662"/>
      <c r="J43" s="390"/>
      <c r="K43" s="420">
        <f t="shared" ref="K43:K49" si="4">J43*K$15</f>
        <v>0</v>
      </c>
      <c r="L43" s="435">
        <f>SUM(J43:K43)</f>
        <v>0</v>
      </c>
      <c r="M43" s="514"/>
    </row>
    <row r="44" spans="1:23" ht="15.75" customHeight="1">
      <c r="A44" s="661" t="s">
        <v>55</v>
      </c>
      <c r="B44" s="662"/>
      <c r="C44" s="662"/>
      <c r="D44" s="662"/>
      <c r="E44" s="662"/>
      <c r="F44" s="662"/>
      <c r="G44" s="662"/>
      <c r="H44" s="662"/>
      <c r="I44" s="662"/>
      <c r="J44" s="390"/>
      <c r="K44" s="420">
        <f t="shared" si="4"/>
        <v>0</v>
      </c>
      <c r="L44" s="435">
        <f t="shared" ref="L44:L49" si="5">SUM(J44:K44)</f>
        <v>0</v>
      </c>
      <c r="M44" s="514"/>
    </row>
    <row r="45" spans="1:23" ht="15.75" customHeight="1">
      <c r="A45" s="661" t="s">
        <v>56</v>
      </c>
      <c r="B45" s="662"/>
      <c r="C45" s="662"/>
      <c r="D45" s="662"/>
      <c r="E45" s="662"/>
      <c r="F45" s="662"/>
      <c r="G45" s="662"/>
      <c r="H45" s="662"/>
      <c r="I45" s="662"/>
      <c r="J45" s="390"/>
      <c r="K45" s="420">
        <f t="shared" si="4"/>
        <v>0</v>
      </c>
      <c r="L45" s="435">
        <f t="shared" si="5"/>
        <v>0</v>
      </c>
      <c r="M45" s="514"/>
    </row>
    <row r="46" spans="1:23" ht="15.75" customHeight="1">
      <c r="A46" s="661" t="s">
        <v>127</v>
      </c>
      <c r="B46" s="662"/>
      <c r="C46" s="662"/>
      <c r="D46" s="662"/>
      <c r="E46" s="662"/>
      <c r="F46" s="662"/>
      <c r="G46" s="662"/>
      <c r="H46" s="662"/>
      <c r="I46" s="662"/>
      <c r="J46" s="390"/>
      <c r="K46" s="420">
        <f t="shared" si="4"/>
        <v>0</v>
      </c>
      <c r="L46" s="435">
        <f t="shared" si="5"/>
        <v>0</v>
      </c>
      <c r="M46" s="514"/>
    </row>
    <row r="47" spans="1:23" ht="15.75" customHeight="1">
      <c r="A47" s="661" t="s">
        <v>128</v>
      </c>
      <c r="B47" s="662"/>
      <c r="C47" s="662"/>
      <c r="D47" s="662"/>
      <c r="E47" s="662"/>
      <c r="F47" s="662"/>
      <c r="G47" s="662"/>
      <c r="H47" s="662"/>
      <c r="I47" s="662"/>
      <c r="J47" s="390"/>
      <c r="K47" s="420">
        <f t="shared" si="4"/>
        <v>0</v>
      </c>
      <c r="L47" s="435">
        <f t="shared" si="5"/>
        <v>0</v>
      </c>
      <c r="M47" s="514"/>
    </row>
    <row r="48" spans="1:23" ht="15.75" customHeight="1">
      <c r="A48" s="661" t="s">
        <v>129</v>
      </c>
      <c r="B48" s="662"/>
      <c r="C48" s="662"/>
      <c r="D48" s="662"/>
      <c r="E48" s="662"/>
      <c r="F48" s="662"/>
      <c r="G48" s="662"/>
      <c r="H48" s="662"/>
      <c r="I48" s="662"/>
      <c r="J48" s="390"/>
      <c r="K48" s="420">
        <f t="shared" si="4"/>
        <v>0</v>
      </c>
      <c r="L48" s="435">
        <f t="shared" si="5"/>
        <v>0</v>
      </c>
      <c r="M48" s="514"/>
    </row>
    <row r="49" spans="1:14" ht="15.75" customHeight="1">
      <c r="A49" s="661" t="s">
        <v>130</v>
      </c>
      <c r="B49" s="662"/>
      <c r="C49" s="662"/>
      <c r="D49" s="662"/>
      <c r="E49" s="662"/>
      <c r="F49" s="662"/>
      <c r="G49" s="662"/>
      <c r="H49" s="662"/>
      <c r="I49" s="662"/>
      <c r="J49" s="390"/>
      <c r="K49" s="420">
        <f t="shared" si="4"/>
        <v>0</v>
      </c>
      <c r="L49" s="435">
        <f t="shared" si="5"/>
        <v>0</v>
      </c>
      <c r="M49" s="514"/>
    </row>
    <row r="50" spans="1:14" ht="15" customHeight="1">
      <c r="A50" s="501"/>
      <c r="B50" s="375"/>
      <c r="C50" s="375"/>
      <c r="D50" s="375"/>
      <c r="E50" s="375"/>
      <c r="F50" s="375"/>
      <c r="G50" s="375"/>
      <c r="H50" s="375"/>
      <c r="I50" s="375"/>
      <c r="J50" s="390"/>
      <c r="K50" s="535"/>
      <c r="L50" s="552"/>
      <c r="M50" s="514"/>
    </row>
    <row r="51" spans="1:14" ht="15" customHeight="1">
      <c r="A51" s="495" t="s">
        <v>57</v>
      </c>
      <c r="B51" s="375"/>
      <c r="C51" s="375"/>
      <c r="D51" s="375"/>
      <c r="E51" s="375"/>
      <c r="F51" s="320"/>
      <c r="G51" s="320"/>
      <c r="H51" s="320"/>
      <c r="I51" s="320"/>
      <c r="J51" s="390"/>
      <c r="K51" s="537"/>
      <c r="L51" s="552"/>
      <c r="M51" s="514"/>
    </row>
    <row r="52" spans="1:14" ht="15.75" customHeight="1">
      <c r="A52" s="661" t="s">
        <v>131</v>
      </c>
      <c r="B52" s="662"/>
      <c r="C52" s="662"/>
      <c r="D52" s="662"/>
      <c r="E52" s="662"/>
      <c r="F52" s="662"/>
      <c r="G52" s="662"/>
      <c r="H52" s="662"/>
      <c r="I52" s="662"/>
      <c r="J52" s="390"/>
      <c r="K52" s="420">
        <f t="shared" ref="K52:K62" si="6">J52*K$15</f>
        <v>0</v>
      </c>
      <c r="L52" s="435">
        <f>SUM(J52:K52)</f>
        <v>0</v>
      </c>
      <c r="M52" s="514"/>
    </row>
    <row r="53" spans="1:14" ht="15.75" customHeight="1">
      <c r="A53" s="661" t="s">
        <v>132</v>
      </c>
      <c r="B53" s="662"/>
      <c r="C53" s="662"/>
      <c r="D53" s="662"/>
      <c r="E53" s="662"/>
      <c r="F53" s="662"/>
      <c r="G53" s="662"/>
      <c r="H53" s="662"/>
      <c r="I53" s="662"/>
      <c r="J53" s="390"/>
      <c r="K53" s="420">
        <f t="shared" si="6"/>
        <v>0</v>
      </c>
      <c r="L53" s="435">
        <f t="shared" ref="L53:L62" si="7">SUM(J53:K53)</f>
        <v>0</v>
      </c>
      <c r="M53" s="514"/>
    </row>
    <row r="54" spans="1:14" ht="15.75" customHeight="1">
      <c r="A54" s="661" t="s">
        <v>133</v>
      </c>
      <c r="B54" s="662"/>
      <c r="C54" s="662"/>
      <c r="D54" s="662"/>
      <c r="E54" s="662"/>
      <c r="F54" s="662"/>
      <c r="G54" s="662"/>
      <c r="H54" s="662"/>
      <c r="I54" s="662"/>
      <c r="J54" s="390"/>
      <c r="K54" s="420">
        <f t="shared" si="6"/>
        <v>0</v>
      </c>
      <c r="L54" s="435">
        <f t="shared" si="7"/>
        <v>0</v>
      </c>
      <c r="M54" s="514"/>
    </row>
    <row r="55" spans="1:14" ht="15.75" customHeight="1">
      <c r="A55" s="661" t="s">
        <v>134</v>
      </c>
      <c r="B55" s="662"/>
      <c r="C55" s="662"/>
      <c r="D55" s="662"/>
      <c r="E55" s="662"/>
      <c r="F55" s="662"/>
      <c r="G55" s="662"/>
      <c r="H55" s="662"/>
      <c r="I55" s="662"/>
      <c r="J55" s="390"/>
      <c r="K55" s="420">
        <f t="shared" si="6"/>
        <v>0</v>
      </c>
      <c r="L55" s="435">
        <f t="shared" si="7"/>
        <v>0</v>
      </c>
      <c r="M55" s="514"/>
    </row>
    <row r="56" spans="1:14" ht="15.75" customHeight="1">
      <c r="A56" s="661" t="s">
        <v>108</v>
      </c>
      <c r="B56" s="662"/>
      <c r="C56" s="662"/>
      <c r="D56" s="662"/>
      <c r="E56" s="662"/>
      <c r="F56" s="662"/>
      <c r="G56" s="662"/>
      <c r="H56" s="662"/>
      <c r="I56" s="662"/>
      <c r="J56" s="390"/>
      <c r="K56" s="420">
        <f t="shared" si="6"/>
        <v>0</v>
      </c>
      <c r="L56" s="435">
        <f t="shared" si="7"/>
        <v>0</v>
      </c>
      <c r="M56" s="514"/>
    </row>
    <row r="57" spans="1:14" ht="15.75" customHeight="1">
      <c r="A57" s="661" t="s">
        <v>90</v>
      </c>
      <c r="B57" s="662"/>
      <c r="C57" s="662"/>
      <c r="D57" s="662"/>
      <c r="E57" s="662"/>
      <c r="F57" s="662"/>
      <c r="G57" s="662"/>
      <c r="H57" s="662"/>
      <c r="I57" s="662"/>
      <c r="J57" s="390"/>
      <c r="K57" s="420">
        <f t="shared" si="6"/>
        <v>0</v>
      </c>
      <c r="L57" s="435">
        <f t="shared" si="7"/>
        <v>0</v>
      </c>
      <c r="M57" s="514"/>
    </row>
    <row r="58" spans="1:14" ht="15.75" customHeight="1">
      <c r="A58" s="661" t="s">
        <v>58</v>
      </c>
      <c r="B58" s="662"/>
      <c r="C58" s="662"/>
      <c r="D58" s="662"/>
      <c r="E58" s="662"/>
      <c r="F58" s="662"/>
      <c r="G58" s="662"/>
      <c r="H58" s="662"/>
      <c r="I58" s="662"/>
      <c r="J58" s="390"/>
      <c r="K58" s="420">
        <f t="shared" si="6"/>
        <v>0</v>
      </c>
      <c r="L58" s="435">
        <f t="shared" si="7"/>
        <v>0</v>
      </c>
      <c r="M58" s="514"/>
    </row>
    <row r="59" spans="1:14" ht="15.75" customHeight="1">
      <c r="A59" s="661" t="s">
        <v>59</v>
      </c>
      <c r="B59" s="662"/>
      <c r="C59" s="662"/>
      <c r="D59" s="662"/>
      <c r="E59" s="662"/>
      <c r="F59" s="662"/>
      <c r="G59" s="662"/>
      <c r="H59" s="662"/>
      <c r="I59" s="662"/>
      <c r="J59" s="390"/>
      <c r="K59" s="420">
        <f t="shared" si="6"/>
        <v>0</v>
      </c>
      <c r="L59" s="435">
        <f t="shared" si="7"/>
        <v>0</v>
      </c>
      <c r="M59" s="514"/>
    </row>
    <row r="60" spans="1:14" ht="15.75" customHeight="1">
      <c r="A60" s="661" t="s">
        <v>135</v>
      </c>
      <c r="B60" s="662"/>
      <c r="C60" s="662"/>
      <c r="D60" s="662"/>
      <c r="E60" s="662"/>
      <c r="F60" s="662"/>
      <c r="G60" s="662"/>
      <c r="H60" s="662"/>
      <c r="I60" s="662"/>
      <c r="J60" s="390"/>
      <c r="K60" s="420">
        <f t="shared" si="6"/>
        <v>0</v>
      </c>
      <c r="L60" s="435">
        <f t="shared" si="7"/>
        <v>0</v>
      </c>
      <c r="M60" s="514"/>
    </row>
    <row r="61" spans="1:14" ht="15.75" customHeight="1">
      <c r="A61" s="661" t="s">
        <v>136</v>
      </c>
      <c r="B61" s="662"/>
      <c r="C61" s="662"/>
      <c r="D61" s="662"/>
      <c r="E61" s="662"/>
      <c r="F61" s="662"/>
      <c r="G61" s="662"/>
      <c r="H61" s="662"/>
      <c r="I61" s="662"/>
      <c r="J61" s="390"/>
      <c r="K61" s="420">
        <f t="shared" si="6"/>
        <v>0</v>
      </c>
      <c r="L61" s="435">
        <f t="shared" si="7"/>
        <v>0</v>
      </c>
      <c r="M61" s="514"/>
    </row>
    <row r="62" spans="1:14" ht="15.75" customHeight="1">
      <c r="A62" s="661" t="s">
        <v>137</v>
      </c>
      <c r="B62" s="662"/>
      <c r="C62" s="662"/>
      <c r="D62" s="662"/>
      <c r="E62" s="662"/>
      <c r="F62" s="662"/>
      <c r="G62" s="662"/>
      <c r="H62" s="662"/>
      <c r="I62" s="662"/>
      <c r="J62" s="390"/>
      <c r="K62" s="420">
        <f t="shared" si="6"/>
        <v>0</v>
      </c>
      <c r="L62" s="435">
        <f t="shared" si="7"/>
        <v>0</v>
      </c>
      <c r="M62" s="514"/>
    </row>
    <row r="63" spans="1:14" ht="15" customHeight="1">
      <c r="A63" s="496"/>
      <c r="B63" s="321"/>
      <c r="C63" s="321"/>
      <c r="D63" s="321"/>
      <c r="E63" s="321"/>
      <c r="F63" s="239"/>
      <c r="G63" s="322"/>
      <c r="H63" s="322"/>
      <c r="I63" s="322"/>
      <c r="J63" s="538"/>
      <c r="K63" s="527"/>
      <c r="L63" s="553"/>
      <c r="M63" s="514"/>
    </row>
    <row r="64" spans="1:14" s="147" customFormat="1" ht="15.75">
      <c r="A64" s="443"/>
      <c r="B64" s="29"/>
      <c r="C64" s="29"/>
      <c r="D64" s="29"/>
      <c r="E64" s="29"/>
      <c r="F64" s="29"/>
      <c r="G64" s="29"/>
      <c r="H64" s="161"/>
      <c r="I64" s="161"/>
      <c r="J64" s="148"/>
      <c r="K64" s="148" t="s">
        <v>496</v>
      </c>
      <c r="L64" s="554"/>
      <c r="M64" s="515"/>
      <c r="N64"/>
    </row>
    <row r="65" spans="1:14" s="147" customFormat="1" ht="15.75">
      <c r="A65" s="443"/>
      <c r="B65" s="29"/>
      <c r="C65" s="29"/>
      <c r="D65" s="29"/>
      <c r="E65" s="29"/>
      <c r="F65" s="29"/>
      <c r="G65" s="29"/>
      <c r="H65" s="161"/>
      <c r="I65" s="161"/>
      <c r="J65" s="150"/>
      <c r="K65" s="150"/>
      <c r="L65" s="555"/>
      <c r="M65" s="515"/>
      <c r="N65"/>
    </row>
    <row r="66" spans="1:14" s="147" customFormat="1" ht="16.5" thickBot="1">
      <c r="A66" s="673" t="s">
        <v>1</v>
      </c>
      <c r="B66" s="674"/>
      <c r="C66" s="674"/>
      <c r="D66" s="674"/>
      <c r="E66" s="674"/>
      <c r="F66" s="674"/>
      <c r="G66" s="674"/>
      <c r="H66" s="675"/>
      <c r="I66" s="675"/>
      <c r="J66" s="676"/>
      <c r="K66" s="676" t="s">
        <v>77</v>
      </c>
      <c r="L66" s="677"/>
      <c r="M66" s="515"/>
      <c r="N66"/>
    </row>
    <row r="67" spans="1:14" ht="15" customHeight="1">
      <c r="A67" s="678"/>
      <c r="B67" s="679"/>
      <c r="C67" s="679"/>
      <c r="D67" s="679"/>
      <c r="E67" s="679"/>
      <c r="F67" s="680"/>
      <c r="G67" s="680"/>
      <c r="H67" s="680"/>
      <c r="I67" s="680"/>
      <c r="J67" s="681"/>
      <c r="K67" s="681" t="s">
        <v>459</v>
      </c>
      <c r="L67" s="682" t="s">
        <v>478</v>
      </c>
      <c r="M67" s="514"/>
    </row>
    <row r="68" spans="1:14" ht="15" customHeight="1">
      <c r="A68" s="556"/>
      <c r="B68" s="326"/>
      <c r="C68" s="326"/>
      <c r="D68" s="326"/>
      <c r="E68" s="326"/>
      <c r="F68" s="327"/>
      <c r="G68" s="327"/>
      <c r="H68" s="327"/>
      <c r="I68" s="327"/>
      <c r="J68" s="389"/>
      <c r="K68" s="457">
        <v>0.13</v>
      </c>
      <c r="L68" s="557"/>
      <c r="M68" s="514"/>
    </row>
    <row r="69" spans="1:14" ht="15" customHeight="1">
      <c r="A69" s="660" t="s">
        <v>138</v>
      </c>
      <c r="B69" s="326"/>
      <c r="C69" s="326"/>
      <c r="D69" s="326"/>
      <c r="E69" s="326"/>
      <c r="F69" s="327"/>
      <c r="G69" s="327"/>
      <c r="H69" s="327"/>
      <c r="I69" s="327"/>
      <c r="J69" s="27"/>
      <c r="K69" s="27"/>
      <c r="L69" s="558"/>
      <c r="M69" s="514"/>
    </row>
    <row r="70" spans="1:14" ht="15.75" customHeight="1">
      <c r="A70" s="661" t="s">
        <v>61</v>
      </c>
      <c r="B70" s="662"/>
      <c r="C70" s="662"/>
      <c r="D70" s="662"/>
      <c r="E70" s="662"/>
      <c r="F70" s="662"/>
      <c r="G70" s="662"/>
      <c r="H70" s="662"/>
      <c r="I70" s="662"/>
      <c r="J70" s="390"/>
      <c r="K70" s="420">
        <f>J70*K$15</f>
        <v>0</v>
      </c>
      <c r="L70" s="435">
        <f>SUM(J70:K70)</f>
        <v>0</v>
      </c>
      <c r="M70" s="514"/>
    </row>
    <row r="71" spans="1:14" ht="15.75" customHeight="1">
      <c r="A71" s="661" t="s">
        <v>139</v>
      </c>
      <c r="B71" s="662"/>
      <c r="C71" s="662"/>
      <c r="D71" s="662"/>
      <c r="E71" s="662"/>
      <c r="F71" s="662"/>
      <c r="G71" s="662"/>
      <c r="H71" s="662"/>
      <c r="I71" s="662"/>
      <c r="J71" s="27"/>
      <c r="K71" s="27"/>
      <c r="L71" s="427"/>
      <c r="M71" s="514"/>
    </row>
    <row r="72" spans="1:14" ht="15.75" customHeight="1">
      <c r="A72" s="661" t="s">
        <v>140</v>
      </c>
      <c r="B72" s="662"/>
      <c r="C72" s="662"/>
      <c r="D72" s="662"/>
      <c r="E72" s="662"/>
      <c r="F72" s="662"/>
      <c r="G72" s="662"/>
      <c r="H72" s="662"/>
      <c r="I72" s="662"/>
      <c r="J72" s="390"/>
      <c r="K72" s="420">
        <f t="shared" ref="K72:K79" si="8">J72*K$15</f>
        <v>0</v>
      </c>
      <c r="L72" s="435">
        <f t="shared" ref="L72:L84" si="9">SUM(J72:K72)</f>
        <v>0</v>
      </c>
      <c r="M72" s="514"/>
    </row>
    <row r="73" spans="1:14" ht="15.75" customHeight="1">
      <c r="A73" s="661" t="s">
        <v>141</v>
      </c>
      <c r="B73" s="662"/>
      <c r="C73" s="662"/>
      <c r="D73" s="662"/>
      <c r="E73" s="662"/>
      <c r="F73" s="662"/>
      <c r="G73" s="662"/>
      <c r="H73" s="662"/>
      <c r="I73" s="662"/>
      <c r="J73" s="390"/>
      <c r="K73" s="420">
        <f t="shared" si="8"/>
        <v>0</v>
      </c>
      <c r="L73" s="435">
        <f t="shared" si="9"/>
        <v>0</v>
      </c>
      <c r="M73" s="514"/>
    </row>
    <row r="74" spans="1:14" ht="15.75" customHeight="1">
      <c r="A74" s="661" t="s">
        <v>142</v>
      </c>
      <c r="B74" s="662"/>
      <c r="C74" s="662"/>
      <c r="D74" s="662"/>
      <c r="E74" s="662"/>
      <c r="F74" s="662"/>
      <c r="G74" s="662"/>
      <c r="H74" s="662"/>
      <c r="I74" s="662"/>
      <c r="J74" s="390"/>
      <c r="K74" s="420">
        <f t="shared" si="8"/>
        <v>0</v>
      </c>
      <c r="L74" s="435">
        <f t="shared" si="9"/>
        <v>0</v>
      </c>
      <c r="M74" s="514"/>
    </row>
    <row r="75" spans="1:14" ht="15.75" customHeight="1">
      <c r="A75" s="661" t="s">
        <v>143</v>
      </c>
      <c r="B75" s="662"/>
      <c r="C75" s="662"/>
      <c r="D75" s="662"/>
      <c r="E75" s="662"/>
      <c r="F75" s="662"/>
      <c r="G75" s="662"/>
      <c r="H75" s="662"/>
      <c r="I75" s="662"/>
      <c r="J75" s="390"/>
      <c r="K75" s="420">
        <f t="shared" si="8"/>
        <v>0</v>
      </c>
      <c r="L75" s="435">
        <f t="shared" si="9"/>
        <v>0</v>
      </c>
      <c r="M75" s="514"/>
    </row>
    <row r="76" spans="1:14" ht="15.75" customHeight="1">
      <c r="A76" s="661" t="s">
        <v>144</v>
      </c>
      <c r="B76" s="662"/>
      <c r="C76" s="662"/>
      <c r="D76" s="662"/>
      <c r="E76" s="662"/>
      <c r="F76" s="662"/>
      <c r="G76" s="662"/>
      <c r="H76" s="662"/>
      <c r="I76" s="662"/>
      <c r="J76" s="390"/>
      <c r="K76" s="420">
        <f t="shared" si="8"/>
        <v>0</v>
      </c>
      <c r="L76" s="435">
        <f t="shared" si="9"/>
        <v>0</v>
      </c>
      <c r="M76" s="514"/>
    </row>
    <row r="77" spans="1:14" ht="15.75" customHeight="1">
      <c r="A77" s="661" t="s">
        <v>145</v>
      </c>
      <c r="B77" s="662"/>
      <c r="C77" s="662"/>
      <c r="D77" s="662"/>
      <c r="E77" s="662"/>
      <c r="F77" s="662"/>
      <c r="G77" s="662"/>
      <c r="H77" s="662"/>
      <c r="I77" s="662"/>
      <c r="J77" s="390"/>
      <c r="K77" s="420">
        <f t="shared" si="8"/>
        <v>0</v>
      </c>
      <c r="L77" s="435">
        <f t="shared" si="9"/>
        <v>0</v>
      </c>
      <c r="M77" s="514"/>
    </row>
    <row r="78" spans="1:14" ht="15.75" customHeight="1">
      <c r="A78" s="661" t="s">
        <v>146</v>
      </c>
      <c r="B78" s="662"/>
      <c r="C78" s="662"/>
      <c r="D78" s="662"/>
      <c r="E78" s="662"/>
      <c r="F78" s="662"/>
      <c r="G78" s="662"/>
      <c r="H78" s="662"/>
      <c r="I78" s="662"/>
      <c r="J78" s="390"/>
      <c r="K78" s="420">
        <f t="shared" si="8"/>
        <v>0</v>
      </c>
      <c r="L78" s="435">
        <f t="shared" si="9"/>
        <v>0</v>
      </c>
      <c r="M78" s="514"/>
    </row>
    <row r="79" spans="1:14" ht="15.75" customHeight="1">
      <c r="A79" s="661" t="s">
        <v>147</v>
      </c>
      <c r="B79" s="662"/>
      <c r="C79" s="662"/>
      <c r="D79" s="662"/>
      <c r="E79" s="662"/>
      <c r="F79" s="662"/>
      <c r="G79" s="662"/>
      <c r="H79" s="662"/>
      <c r="I79" s="662"/>
      <c r="J79" s="390"/>
      <c r="K79" s="420">
        <f t="shared" si="8"/>
        <v>0</v>
      </c>
      <c r="L79" s="435">
        <f t="shared" si="9"/>
        <v>0</v>
      </c>
      <c r="M79" s="514"/>
    </row>
    <row r="80" spans="1:14" ht="15.75" customHeight="1">
      <c r="A80" s="661" t="s">
        <v>148</v>
      </c>
      <c r="B80" s="662"/>
      <c r="C80" s="662"/>
      <c r="D80" s="662"/>
      <c r="E80" s="662"/>
      <c r="F80" s="662"/>
      <c r="G80" s="662"/>
      <c r="H80" s="662"/>
      <c r="I80" s="662"/>
      <c r="J80" s="683"/>
      <c r="K80" s="420"/>
      <c r="L80" s="435"/>
      <c r="M80" s="514"/>
    </row>
    <row r="81" spans="1:14" ht="15.75" customHeight="1">
      <c r="A81" s="661" t="s">
        <v>149</v>
      </c>
      <c r="B81" s="662"/>
      <c r="C81" s="662"/>
      <c r="D81" s="662"/>
      <c r="E81" s="662"/>
      <c r="F81" s="662"/>
      <c r="G81" s="662"/>
      <c r="H81" s="662"/>
      <c r="I81" s="662"/>
      <c r="J81" s="390"/>
      <c r="K81" s="420">
        <f>J81*K$15</f>
        <v>0</v>
      </c>
      <c r="L81" s="435">
        <f t="shared" si="9"/>
        <v>0</v>
      </c>
      <c r="M81" s="514"/>
    </row>
    <row r="82" spans="1:14" ht="15.75" customHeight="1">
      <c r="A82" s="661" t="s">
        <v>150</v>
      </c>
      <c r="B82" s="662"/>
      <c r="C82" s="662"/>
      <c r="D82" s="662"/>
      <c r="E82" s="662"/>
      <c r="F82" s="662"/>
      <c r="G82" s="662"/>
      <c r="H82" s="662"/>
      <c r="I82" s="662"/>
      <c r="J82" s="390"/>
      <c r="K82" s="420">
        <f>J82*K$15</f>
        <v>0</v>
      </c>
      <c r="L82" s="435">
        <f t="shared" si="9"/>
        <v>0</v>
      </c>
      <c r="M82" s="514"/>
    </row>
    <row r="83" spans="1:14" ht="15.75" customHeight="1">
      <c r="A83" s="661" t="s">
        <v>151</v>
      </c>
      <c r="B83" s="662"/>
      <c r="C83" s="662"/>
      <c r="D83" s="662"/>
      <c r="E83" s="662"/>
      <c r="F83" s="662"/>
      <c r="G83" s="662"/>
      <c r="H83" s="662"/>
      <c r="I83" s="662"/>
      <c r="J83" s="390"/>
      <c r="K83" s="420">
        <f>J83*K$15</f>
        <v>0</v>
      </c>
      <c r="L83" s="435">
        <f t="shared" si="9"/>
        <v>0</v>
      </c>
      <c r="M83" s="514"/>
    </row>
    <row r="84" spans="1:14" ht="15.75" customHeight="1">
      <c r="A84" s="661" t="s">
        <v>152</v>
      </c>
      <c r="B84" s="662"/>
      <c r="C84" s="662"/>
      <c r="D84" s="662"/>
      <c r="E84" s="662"/>
      <c r="F84" s="662"/>
      <c r="G84" s="662"/>
      <c r="H84" s="662"/>
      <c r="I84" s="662"/>
      <c r="J84" s="390"/>
      <c r="K84" s="420">
        <f>J84*K$15</f>
        <v>0</v>
      </c>
      <c r="L84" s="435">
        <f t="shared" si="9"/>
        <v>0</v>
      </c>
      <c r="M84" s="514"/>
    </row>
    <row r="85" spans="1:14" s="147" customFormat="1" ht="15" customHeight="1">
      <c r="A85" s="498"/>
      <c r="B85" s="375"/>
      <c r="C85" s="375"/>
      <c r="D85" s="375"/>
      <c r="E85" s="375"/>
      <c r="F85" s="320"/>
      <c r="G85" s="320"/>
      <c r="H85" s="320"/>
      <c r="I85" s="320"/>
      <c r="J85" s="390"/>
      <c r="K85" s="530"/>
      <c r="L85" s="560"/>
      <c r="M85" s="514"/>
      <c r="N85"/>
    </row>
    <row r="86" spans="1:14" s="147" customFormat="1" ht="15" customHeight="1">
      <c r="A86" s="499" t="s">
        <v>60</v>
      </c>
      <c r="B86" s="239"/>
      <c r="C86" s="239"/>
      <c r="D86" s="239"/>
      <c r="E86" s="239"/>
      <c r="F86" s="239"/>
      <c r="G86" s="239"/>
      <c r="H86" s="239"/>
      <c r="I86" s="239"/>
      <c r="J86" s="161"/>
      <c r="K86" s="161"/>
      <c r="L86" s="560"/>
      <c r="M86" s="514"/>
      <c r="N86"/>
    </row>
    <row r="87" spans="1:14" ht="15.75" customHeight="1">
      <c r="A87" s="661" t="s">
        <v>91</v>
      </c>
      <c r="B87" s="662"/>
      <c r="C87" s="662"/>
      <c r="D87" s="662"/>
      <c r="E87" s="662"/>
      <c r="F87" s="662"/>
      <c r="G87" s="662"/>
      <c r="H87" s="662"/>
      <c r="I87" s="662"/>
      <c r="J87" s="390"/>
      <c r="K87" s="420">
        <f t="shared" ref="K87:K93" si="10">J87*K$15</f>
        <v>0</v>
      </c>
      <c r="L87" s="435">
        <f>SUM(J87:K87)</f>
        <v>0</v>
      </c>
      <c r="M87" s="514"/>
    </row>
    <row r="88" spans="1:14" ht="15.75" customHeight="1">
      <c r="A88" s="661" t="s">
        <v>153</v>
      </c>
      <c r="B88" s="662"/>
      <c r="C88" s="662"/>
      <c r="D88" s="662"/>
      <c r="E88" s="662"/>
      <c r="F88" s="662"/>
      <c r="G88" s="662"/>
      <c r="H88" s="662"/>
      <c r="I88" s="662"/>
      <c r="J88" s="390"/>
      <c r="K88" s="420">
        <f t="shared" si="10"/>
        <v>0</v>
      </c>
      <c r="L88" s="435">
        <f t="shared" ref="L88:L93" si="11">SUM(J88:K88)</f>
        <v>0</v>
      </c>
      <c r="M88" s="514"/>
    </row>
    <row r="89" spans="1:14" ht="15.75" customHeight="1">
      <c r="A89" s="661" t="s">
        <v>154</v>
      </c>
      <c r="B89" s="662"/>
      <c r="C89" s="662"/>
      <c r="D89" s="662"/>
      <c r="E89" s="662"/>
      <c r="F89" s="662"/>
      <c r="G89" s="662"/>
      <c r="H89" s="662"/>
      <c r="I89" s="662"/>
      <c r="J89" s="390"/>
      <c r="K89" s="420">
        <f t="shared" si="10"/>
        <v>0</v>
      </c>
      <c r="L89" s="435">
        <f t="shared" si="11"/>
        <v>0</v>
      </c>
      <c r="M89" s="514"/>
    </row>
    <row r="90" spans="1:14" ht="15.75" customHeight="1">
      <c r="A90" s="661" t="s">
        <v>155</v>
      </c>
      <c r="B90" s="662"/>
      <c r="C90" s="662"/>
      <c r="D90" s="662"/>
      <c r="E90" s="662"/>
      <c r="F90" s="662"/>
      <c r="G90" s="662"/>
      <c r="H90" s="662"/>
      <c r="I90" s="662"/>
      <c r="J90" s="390"/>
      <c r="K90" s="420">
        <f t="shared" si="10"/>
        <v>0</v>
      </c>
      <c r="L90" s="435">
        <f t="shared" si="11"/>
        <v>0</v>
      </c>
      <c r="M90" s="514"/>
    </row>
    <row r="91" spans="1:14" ht="15.75" customHeight="1">
      <c r="A91" s="661" t="s">
        <v>156</v>
      </c>
      <c r="B91" s="662"/>
      <c r="C91" s="662"/>
      <c r="D91" s="662"/>
      <c r="E91" s="662"/>
      <c r="F91" s="662"/>
      <c r="G91" s="662"/>
      <c r="H91" s="662"/>
      <c r="I91" s="662"/>
      <c r="J91" s="390"/>
      <c r="K91" s="420">
        <f t="shared" si="10"/>
        <v>0</v>
      </c>
      <c r="L91" s="435">
        <f t="shared" si="11"/>
        <v>0</v>
      </c>
      <c r="M91" s="514"/>
    </row>
    <row r="92" spans="1:14" ht="15.75" customHeight="1">
      <c r="A92" s="661" t="s">
        <v>157</v>
      </c>
      <c r="B92" s="662"/>
      <c r="C92" s="662"/>
      <c r="D92" s="662"/>
      <c r="E92" s="662"/>
      <c r="F92" s="662"/>
      <c r="G92" s="662"/>
      <c r="H92" s="662"/>
      <c r="I92" s="662"/>
      <c r="J92" s="390"/>
      <c r="K92" s="420">
        <f t="shared" si="10"/>
        <v>0</v>
      </c>
      <c r="L92" s="435">
        <f t="shared" si="11"/>
        <v>0</v>
      </c>
      <c r="M92" s="514"/>
    </row>
    <row r="93" spans="1:14" ht="15.75" customHeight="1">
      <c r="A93" s="661" t="s">
        <v>158</v>
      </c>
      <c r="B93" s="662"/>
      <c r="C93" s="662"/>
      <c r="D93" s="662"/>
      <c r="E93" s="662"/>
      <c r="F93" s="662"/>
      <c r="G93" s="662"/>
      <c r="H93" s="662"/>
      <c r="I93" s="662"/>
      <c r="J93" s="390"/>
      <c r="K93" s="420">
        <f t="shared" si="10"/>
        <v>0</v>
      </c>
      <c r="L93" s="435">
        <f t="shared" si="11"/>
        <v>0</v>
      </c>
      <c r="M93" s="514"/>
    </row>
    <row r="94" spans="1:14" s="147" customFormat="1" ht="15" customHeight="1">
      <c r="A94" s="498"/>
      <c r="B94" s="375"/>
      <c r="C94" s="375"/>
      <c r="D94" s="375"/>
      <c r="E94" s="375"/>
      <c r="F94" s="320"/>
      <c r="G94" s="320"/>
      <c r="H94" s="320"/>
      <c r="I94" s="320"/>
      <c r="J94" s="390"/>
      <c r="K94" s="530"/>
      <c r="L94" s="560"/>
      <c r="M94" s="514"/>
      <c r="N94"/>
    </row>
    <row r="95" spans="1:14" s="147" customFormat="1" ht="15" customHeight="1">
      <c r="A95" s="500" t="s">
        <v>62</v>
      </c>
      <c r="B95" s="375"/>
      <c r="C95" s="375"/>
      <c r="D95" s="375"/>
      <c r="E95" s="375"/>
      <c r="F95" s="320"/>
      <c r="G95" s="320"/>
      <c r="H95" s="320"/>
      <c r="I95" s="320"/>
      <c r="J95" s="161"/>
      <c r="K95" s="161"/>
      <c r="L95" s="560"/>
      <c r="M95" s="514"/>
      <c r="N95"/>
    </row>
    <row r="96" spans="1:14" ht="15.75" customHeight="1">
      <c r="A96" s="661" t="s">
        <v>63</v>
      </c>
      <c r="B96" s="662"/>
      <c r="C96" s="662"/>
      <c r="D96" s="662"/>
      <c r="E96" s="662"/>
      <c r="F96" s="662"/>
      <c r="G96" s="662"/>
      <c r="H96" s="662"/>
      <c r="I96" s="662"/>
      <c r="J96" s="390"/>
      <c r="K96" s="420">
        <f>J96*K$15</f>
        <v>0</v>
      </c>
      <c r="L96" s="435">
        <f>SUM(J96:K96)</f>
        <v>0</v>
      </c>
      <c r="M96" s="514"/>
    </row>
    <row r="97" spans="1:13" ht="15.75" customHeight="1">
      <c r="A97" s="661" t="s">
        <v>64</v>
      </c>
      <c r="B97" s="662"/>
      <c r="C97" s="662"/>
      <c r="D97" s="662"/>
      <c r="E97" s="662"/>
      <c r="F97" s="662"/>
      <c r="G97" s="662"/>
      <c r="H97" s="662"/>
      <c r="I97" s="662"/>
      <c r="J97" s="390"/>
      <c r="K97" s="420">
        <f>J97*K$15</f>
        <v>0</v>
      </c>
      <c r="L97" s="435">
        <f>SUM(J97:K97)</f>
        <v>0</v>
      </c>
      <c r="M97" s="514"/>
    </row>
    <row r="98" spans="1:13" ht="15" customHeight="1">
      <c r="A98" s="501"/>
      <c r="B98" s="375"/>
      <c r="C98" s="375"/>
      <c r="D98" s="375"/>
      <c r="E98" s="375"/>
      <c r="F98" s="375"/>
      <c r="G98" s="375"/>
      <c r="H98" s="375"/>
      <c r="I98" s="375"/>
      <c r="J98" s="390"/>
      <c r="K98" s="530"/>
      <c r="L98" s="559"/>
      <c r="M98" s="514"/>
    </row>
    <row r="99" spans="1:13" ht="15" customHeight="1">
      <c r="A99" s="500" t="s">
        <v>65</v>
      </c>
      <c r="B99" s="321"/>
      <c r="C99" s="321"/>
      <c r="D99" s="321"/>
      <c r="E99" s="321"/>
      <c r="F99" s="239"/>
      <c r="G99" s="323"/>
      <c r="H99" s="323"/>
      <c r="I99" s="323"/>
      <c r="J99" s="27"/>
      <c r="K99" s="27"/>
      <c r="L99" s="559"/>
      <c r="M99" s="514"/>
    </row>
    <row r="100" spans="1:13" ht="15.75" customHeight="1">
      <c r="A100" s="661" t="s">
        <v>491</v>
      </c>
      <c r="B100" s="662"/>
      <c r="C100" s="662"/>
      <c r="D100" s="662"/>
      <c r="E100" s="662"/>
      <c r="F100" s="662"/>
      <c r="G100" s="662"/>
      <c r="H100" s="662"/>
      <c r="I100" s="662"/>
      <c r="J100" s="390"/>
      <c r="K100" s="420">
        <f>J100*K$15</f>
        <v>0</v>
      </c>
      <c r="L100" s="435">
        <f t="shared" ref="L100:L102" si="12">SUM(J100:K100)</f>
        <v>0</v>
      </c>
      <c r="M100" s="514"/>
    </row>
    <row r="101" spans="1:13" ht="15.75" customHeight="1">
      <c r="A101" s="661" t="s">
        <v>480</v>
      </c>
      <c r="B101" s="662"/>
      <c r="C101" s="662"/>
      <c r="D101" s="662"/>
      <c r="E101" s="662"/>
      <c r="F101" s="662"/>
      <c r="G101" s="662"/>
      <c r="H101" s="662"/>
      <c r="I101" s="662"/>
      <c r="J101" s="390"/>
      <c r="K101" s="420">
        <f>J101*K$15</f>
        <v>0</v>
      </c>
      <c r="L101" s="435">
        <f t="shared" si="12"/>
        <v>0</v>
      </c>
      <c r="M101" s="514"/>
    </row>
    <row r="102" spans="1:13" ht="15.75" customHeight="1">
      <c r="A102" s="661" t="s">
        <v>479</v>
      </c>
      <c r="B102" s="662"/>
      <c r="C102" s="662"/>
      <c r="D102" s="662"/>
      <c r="E102" s="662"/>
      <c r="F102" s="662"/>
      <c r="G102" s="662"/>
      <c r="H102" s="662"/>
      <c r="I102" s="662"/>
      <c r="J102" s="390"/>
      <c r="K102" s="463">
        <f>J102*K$15</f>
        <v>0</v>
      </c>
      <c r="L102" s="435">
        <f t="shared" si="12"/>
        <v>0</v>
      </c>
      <c r="M102" s="514"/>
    </row>
    <row r="103" spans="1:13" ht="15.75" customHeight="1">
      <c r="A103" s="661"/>
      <c r="B103" s="662"/>
      <c r="C103" s="662"/>
      <c r="D103" s="662"/>
      <c r="E103" s="662"/>
      <c r="F103" s="662"/>
      <c r="G103" s="662"/>
      <c r="H103" s="662"/>
      <c r="I103" s="662"/>
      <c r="J103" s="390"/>
      <c r="K103" s="541"/>
      <c r="L103" s="568"/>
      <c r="M103" s="514"/>
    </row>
    <row r="104" spans="1:13" ht="15" customHeight="1">
      <c r="A104" s="501"/>
      <c r="B104" s="375"/>
      <c r="C104" s="375"/>
      <c r="D104" s="375"/>
      <c r="E104" s="375"/>
      <c r="F104" s="375"/>
      <c r="G104" s="375"/>
      <c r="H104" s="375"/>
      <c r="I104" s="375"/>
      <c r="J104" s="390"/>
      <c r="K104" s="530"/>
      <c r="L104" s="559"/>
      <c r="M104" s="514"/>
    </row>
    <row r="105" spans="1:13" ht="15" customHeight="1">
      <c r="A105" s="502" t="s">
        <v>66</v>
      </c>
      <c r="B105" s="321"/>
      <c r="C105" s="321"/>
      <c r="D105" s="321"/>
      <c r="E105" s="321"/>
      <c r="F105" s="323"/>
      <c r="G105" s="323"/>
      <c r="H105" s="323"/>
      <c r="I105" s="323"/>
      <c r="J105" s="27"/>
      <c r="K105" s="27"/>
      <c r="L105" s="559"/>
      <c r="M105" s="514"/>
    </row>
    <row r="106" spans="1:13" ht="15.75" customHeight="1">
      <c r="A106" s="661" t="s">
        <v>159</v>
      </c>
      <c r="B106" s="662"/>
      <c r="C106" s="662"/>
      <c r="D106" s="662"/>
      <c r="E106" s="662"/>
      <c r="F106" s="662"/>
      <c r="G106" s="662"/>
      <c r="H106" s="662"/>
      <c r="I106" s="662"/>
      <c r="J106" s="390"/>
      <c r="K106" s="420">
        <f>J106*K$15</f>
        <v>0</v>
      </c>
      <c r="L106" s="435">
        <f t="shared" ref="L106:L107" si="13">SUM(J106:K106)</f>
        <v>0</v>
      </c>
      <c r="M106" s="514"/>
    </row>
    <row r="107" spans="1:13" ht="15.75" customHeight="1">
      <c r="A107" s="661" t="s">
        <v>160</v>
      </c>
      <c r="B107" s="662"/>
      <c r="C107" s="662"/>
      <c r="D107" s="662"/>
      <c r="E107" s="662"/>
      <c r="F107" s="662"/>
      <c r="G107" s="662"/>
      <c r="H107" s="662"/>
      <c r="I107" s="662"/>
      <c r="J107" s="390"/>
      <c r="K107" s="420">
        <f>J107*K$15</f>
        <v>0</v>
      </c>
      <c r="L107" s="435">
        <f t="shared" si="13"/>
        <v>0</v>
      </c>
      <c r="M107" s="514"/>
    </row>
    <row r="108" spans="1:13" ht="15" customHeight="1">
      <c r="A108" s="501"/>
      <c r="B108" s="375"/>
      <c r="C108" s="375"/>
      <c r="D108" s="375"/>
      <c r="E108" s="375"/>
      <c r="F108" s="375"/>
      <c r="G108" s="375"/>
      <c r="H108" s="375"/>
      <c r="I108" s="375"/>
      <c r="J108" s="390"/>
      <c r="K108" s="530"/>
      <c r="L108" s="559"/>
      <c r="M108" s="514"/>
    </row>
    <row r="109" spans="1:13" ht="15" customHeight="1">
      <c r="A109" s="500" t="s">
        <v>161</v>
      </c>
      <c r="B109" s="321"/>
      <c r="C109" s="324"/>
      <c r="D109" s="321"/>
      <c r="E109" s="321"/>
      <c r="F109" s="239"/>
      <c r="G109" s="323"/>
      <c r="H109" s="323"/>
      <c r="I109" s="323"/>
      <c r="J109" s="27"/>
      <c r="K109" s="27"/>
      <c r="L109" s="559"/>
      <c r="M109" s="514"/>
    </row>
    <row r="110" spans="1:13" ht="15.75" customHeight="1">
      <c r="A110" s="661" t="s">
        <v>92</v>
      </c>
      <c r="B110" s="662"/>
      <c r="C110" s="662"/>
      <c r="D110" s="662"/>
      <c r="E110" s="662"/>
      <c r="F110" s="662"/>
      <c r="G110" s="662"/>
      <c r="H110" s="662"/>
      <c r="I110" s="662"/>
      <c r="J110" s="390"/>
      <c r="K110" s="420">
        <f>J110*K$15</f>
        <v>0</v>
      </c>
      <c r="L110" s="435">
        <f>SUM(J110:K110)</f>
        <v>0</v>
      </c>
      <c r="M110" s="514"/>
    </row>
    <row r="111" spans="1:13" ht="15.75" customHeight="1">
      <c r="A111" s="661" t="s">
        <v>93</v>
      </c>
      <c r="B111" s="662"/>
      <c r="C111" s="662"/>
      <c r="D111" s="662"/>
      <c r="E111" s="662"/>
      <c r="F111" s="662"/>
      <c r="G111" s="662"/>
      <c r="H111" s="662"/>
      <c r="I111" s="662"/>
      <c r="J111" s="390"/>
      <c r="K111" s="420">
        <f>J111*K$15</f>
        <v>0</v>
      </c>
      <c r="L111" s="435">
        <f t="shared" ref="L111:L114" si="14">SUM(J111:K111)</f>
        <v>0</v>
      </c>
      <c r="M111" s="514"/>
    </row>
    <row r="112" spans="1:13" ht="15.75" customHeight="1">
      <c r="A112" s="661" t="s">
        <v>94</v>
      </c>
      <c r="B112" s="662"/>
      <c r="C112" s="662"/>
      <c r="D112" s="662"/>
      <c r="E112" s="662"/>
      <c r="F112" s="662"/>
      <c r="G112" s="662"/>
      <c r="H112" s="662"/>
      <c r="I112" s="662"/>
      <c r="J112" s="390"/>
      <c r="K112" s="420">
        <f>J112*K$15</f>
        <v>0</v>
      </c>
      <c r="L112" s="435">
        <f t="shared" si="14"/>
        <v>0</v>
      </c>
      <c r="M112" s="514"/>
    </row>
    <row r="113" spans="1:14" ht="15.75" customHeight="1">
      <c r="A113" s="661" t="s">
        <v>95</v>
      </c>
      <c r="B113" s="662"/>
      <c r="C113" s="662"/>
      <c r="D113" s="662"/>
      <c r="E113" s="662"/>
      <c r="F113" s="662"/>
      <c r="G113" s="662"/>
      <c r="H113" s="662"/>
      <c r="I113" s="662"/>
      <c r="J113" s="390"/>
      <c r="K113" s="420">
        <f>J113*K$15</f>
        <v>0</v>
      </c>
      <c r="L113" s="435">
        <f t="shared" si="14"/>
        <v>0</v>
      </c>
      <c r="M113" s="514"/>
    </row>
    <row r="114" spans="1:14" ht="15.75" customHeight="1">
      <c r="A114" s="661" t="s">
        <v>96</v>
      </c>
      <c r="B114" s="662"/>
      <c r="C114" s="662"/>
      <c r="D114" s="662"/>
      <c r="E114" s="662"/>
      <c r="F114" s="662"/>
      <c r="G114" s="662"/>
      <c r="H114" s="662"/>
      <c r="I114" s="662"/>
      <c r="J114" s="390"/>
      <c r="K114" s="420">
        <f>J114*K$15</f>
        <v>0</v>
      </c>
      <c r="L114" s="435">
        <f t="shared" si="14"/>
        <v>0</v>
      </c>
      <c r="M114" s="514"/>
    </row>
    <row r="115" spans="1:14" ht="15" customHeight="1">
      <c r="A115" s="503"/>
      <c r="B115" s="239"/>
      <c r="C115" s="239"/>
      <c r="D115" s="239"/>
      <c r="E115" s="239"/>
      <c r="F115" s="239"/>
      <c r="G115" s="239"/>
      <c r="H115" s="239"/>
      <c r="I115" s="239"/>
      <c r="J115" s="390"/>
      <c r="K115" s="530"/>
      <c r="L115" s="559"/>
      <c r="M115" s="514"/>
    </row>
    <row r="116" spans="1:14" ht="15" customHeight="1">
      <c r="A116" s="500" t="s">
        <v>162</v>
      </c>
      <c r="B116" s="375"/>
      <c r="C116" s="375"/>
      <c r="D116" s="375"/>
      <c r="E116" s="375"/>
      <c r="F116" s="375"/>
      <c r="G116" s="375"/>
      <c r="H116" s="375"/>
      <c r="I116" s="375"/>
      <c r="J116" s="390"/>
      <c r="K116" s="530"/>
      <c r="L116" s="559"/>
      <c r="M116" s="514"/>
    </row>
    <row r="117" spans="1:14" s="147" customFormat="1" ht="15" customHeight="1">
      <c r="A117" s="500" t="s">
        <v>67</v>
      </c>
      <c r="B117" s="375"/>
      <c r="C117" s="375"/>
      <c r="D117" s="375"/>
      <c r="E117" s="375"/>
      <c r="F117" s="375"/>
      <c r="G117" s="375"/>
      <c r="H117" s="375"/>
      <c r="I117" s="375"/>
      <c r="J117" s="161"/>
      <c r="K117" s="161"/>
      <c r="L117" s="560"/>
      <c r="M117" s="514"/>
      <c r="N117"/>
    </row>
    <row r="118" spans="1:14" ht="15.75" customHeight="1">
      <c r="A118" s="661" t="s">
        <v>163</v>
      </c>
      <c r="B118" s="662"/>
      <c r="C118" s="662"/>
      <c r="D118" s="662"/>
      <c r="E118" s="662"/>
      <c r="F118" s="662"/>
      <c r="G118" s="662"/>
      <c r="H118" s="662"/>
      <c r="I118" s="662"/>
      <c r="J118" s="390"/>
      <c r="K118" s="420">
        <f t="shared" ref="K118:K123" si="15">J118*K$15</f>
        <v>0</v>
      </c>
      <c r="L118" s="435">
        <f>SUM(J118:K118)</f>
        <v>0</v>
      </c>
      <c r="M118" s="514"/>
    </row>
    <row r="119" spans="1:14" ht="15.75" customHeight="1">
      <c r="A119" s="661" t="s">
        <v>164</v>
      </c>
      <c r="B119" s="662"/>
      <c r="C119" s="662"/>
      <c r="D119" s="662"/>
      <c r="E119" s="662"/>
      <c r="F119" s="662"/>
      <c r="G119" s="662"/>
      <c r="H119" s="662"/>
      <c r="I119" s="662"/>
      <c r="J119" s="390"/>
      <c r="K119" s="420">
        <f t="shared" si="15"/>
        <v>0</v>
      </c>
      <c r="L119" s="435">
        <f t="shared" ref="L119:L122" si="16">SUM(J119:K119)</f>
        <v>0</v>
      </c>
      <c r="M119" s="514"/>
    </row>
    <row r="120" spans="1:14" ht="15.75" customHeight="1">
      <c r="A120" s="661" t="s">
        <v>165</v>
      </c>
      <c r="B120" s="662"/>
      <c r="C120" s="662"/>
      <c r="D120" s="662"/>
      <c r="E120" s="662"/>
      <c r="F120" s="662"/>
      <c r="G120" s="662"/>
      <c r="H120" s="662"/>
      <c r="I120" s="662"/>
      <c r="J120" s="390"/>
      <c r="K120" s="420">
        <f t="shared" si="15"/>
        <v>0</v>
      </c>
      <c r="L120" s="435">
        <f t="shared" si="16"/>
        <v>0</v>
      </c>
      <c r="M120" s="514"/>
    </row>
    <row r="121" spans="1:14" ht="15.75" customHeight="1">
      <c r="A121" s="661" t="s">
        <v>166</v>
      </c>
      <c r="B121" s="662"/>
      <c r="C121" s="662"/>
      <c r="D121" s="662"/>
      <c r="E121" s="662"/>
      <c r="F121" s="662"/>
      <c r="G121" s="662"/>
      <c r="H121" s="662"/>
      <c r="I121" s="662"/>
      <c r="J121" s="390"/>
      <c r="K121" s="420">
        <f t="shared" si="15"/>
        <v>0</v>
      </c>
      <c r="L121" s="435">
        <f t="shared" si="16"/>
        <v>0</v>
      </c>
      <c r="M121" s="514"/>
    </row>
    <row r="122" spans="1:14" ht="15.75" customHeight="1">
      <c r="A122" s="661" t="s">
        <v>167</v>
      </c>
      <c r="B122" s="662"/>
      <c r="C122" s="662"/>
      <c r="D122" s="662"/>
      <c r="E122" s="662"/>
      <c r="F122" s="662"/>
      <c r="G122" s="662"/>
      <c r="H122" s="662"/>
      <c r="I122" s="662"/>
      <c r="J122" s="390"/>
      <c r="K122" s="420">
        <f t="shared" si="15"/>
        <v>0</v>
      </c>
      <c r="L122" s="435">
        <f t="shared" si="16"/>
        <v>0</v>
      </c>
      <c r="M122" s="514"/>
    </row>
    <row r="123" spans="1:14" ht="15.75" customHeight="1">
      <c r="A123" s="661" t="s">
        <v>168</v>
      </c>
      <c r="B123" s="662"/>
      <c r="C123" s="662"/>
      <c r="D123" s="662"/>
      <c r="E123" s="662"/>
      <c r="F123" s="662"/>
      <c r="G123" s="662"/>
      <c r="H123" s="662"/>
      <c r="I123" s="662"/>
      <c r="J123" s="390"/>
      <c r="K123" s="420">
        <f t="shared" si="15"/>
        <v>0</v>
      </c>
      <c r="L123" s="435">
        <f>SUM(J123:K123)</f>
        <v>0</v>
      </c>
      <c r="M123" s="514"/>
    </row>
    <row r="124" spans="1:14" s="147" customFormat="1" ht="15" customHeight="1">
      <c r="A124" s="500"/>
      <c r="B124" s="375"/>
      <c r="C124" s="375"/>
      <c r="D124" s="375"/>
      <c r="E124" s="375"/>
      <c r="F124" s="375"/>
      <c r="G124" s="375"/>
      <c r="H124" s="375"/>
      <c r="I124" s="375"/>
      <c r="J124" s="391"/>
      <c r="K124" s="530"/>
      <c r="L124" s="558"/>
      <c r="M124" s="514"/>
      <c r="N124"/>
    </row>
    <row r="125" spans="1:14" s="147" customFormat="1" ht="15.75">
      <c r="A125" s="443"/>
      <c r="B125" s="29"/>
      <c r="C125" s="29"/>
      <c r="D125" s="29"/>
      <c r="E125" s="29"/>
      <c r="F125" s="29"/>
      <c r="G125" s="29"/>
      <c r="H125" s="148" t="s">
        <v>496</v>
      </c>
      <c r="I125" s="148"/>
      <c r="J125" s="148"/>
      <c r="K125" s="148"/>
      <c r="L125" s="554"/>
      <c r="M125" s="515"/>
      <c r="N125"/>
    </row>
    <row r="126" spans="1:14" s="147" customFormat="1" ht="15.75">
      <c r="A126" s="443"/>
      <c r="B126" s="29"/>
      <c r="C126" s="29"/>
      <c r="D126" s="29"/>
      <c r="E126" s="29"/>
      <c r="F126" s="29"/>
      <c r="G126" s="29"/>
      <c r="H126" s="150"/>
      <c r="I126" s="150"/>
      <c r="J126" s="150"/>
      <c r="K126" s="150"/>
      <c r="L126" s="555"/>
      <c r="M126" s="515"/>
      <c r="N126"/>
    </row>
    <row r="127" spans="1:14" s="147" customFormat="1" ht="16.5" thickBot="1">
      <c r="A127" s="497" t="s">
        <v>1</v>
      </c>
      <c r="B127" s="328"/>
      <c r="C127" s="328"/>
      <c r="D127" s="328"/>
      <c r="E127" s="328"/>
      <c r="F127" s="328"/>
      <c r="G127" s="328"/>
      <c r="H127" s="329" t="s">
        <v>77</v>
      </c>
      <c r="I127" s="329"/>
      <c r="J127" s="329"/>
      <c r="K127" s="329"/>
      <c r="L127" s="561"/>
      <c r="M127" s="515"/>
      <c r="N127"/>
    </row>
    <row r="128" spans="1:14" s="147" customFormat="1" ht="17.25" thickTop="1" thickBot="1">
      <c r="A128" s="673"/>
      <c r="B128" s="674"/>
      <c r="C128" s="674"/>
      <c r="D128" s="674"/>
      <c r="E128" s="674"/>
      <c r="F128" s="674"/>
      <c r="G128" s="674"/>
      <c r="H128" s="676"/>
      <c r="I128" s="676"/>
      <c r="J128" s="676"/>
      <c r="K128" s="676"/>
      <c r="L128" s="677"/>
      <c r="M128" s="515"/>
      <c r="N128"/>
    </row>
    <row r="129" spans="1:14" s="147" customFormat="1" ht="15" customHeight="1">
      <c r="A129" s="495" t="s">
        <v>68</v>
      </c>
      <c r="B129" s="375"/>
      <c r="C129" s="375"/>
      <c r="D129" s="375"/>
      <c r="E129" s="375"/>
      <c r="F129" s="375"/>
      <c r="G129" s="375"/>
      <c r="H129" s="375"/>
      <c r="I129" s="375"/>
      <c r="J129" s="389"/>
      <c r="K129" s="457"/>
      <c r="L129" s="557"/>
      <c r="M129" s="514"/>
      <c r="N129"/>
    </row>
    <row r="130" spans="1:14" ht="15.75" customHeight="1">
      <c r="A130" s="643" t="s">
        <v>169</v>
      </c>
      <c r="B130" s="644"/>
      <c r="C130" s="644"/>
      <c r="D130" s="644"/>
      <c r="E130" s="644"/>
      <c r="F130" s="644"/>
      <c r="G130" s="644"/>
      <c r="H130" s="644"/>
      <c r="I130" s="644"/>
      <c r="J130" s="390"/>
      <c r="K130" s="541">
        <f>J130*K$15</f>
        <v>0</v>
      </c>
      <c r="L130" s="435">
        <f>SUM(J130:K130)</f>
        <v>0</v>
      </c>
      <c r="M130" s="514"/>
    </row>
    <row r="131" spans="1:14" ht="15.75" customHeight="1">
      <c r="A131" s="643" t="s">
        <v>170</v>
      </c>
      <c r="B131" s="644"/>
      <c r="C131" s="644"/>
      <c r="D131" s="644"/>
      <c r="E131" s="644"/>
      <c r="F131" s="644"/>
      <c r="G131" s="644"/>
      <c r="H131" s="644"/>
      <c r="I131" s="644"/>
      <c r="J131" s="390"/>
      <c r="K131" s="541">
        <f t="shared" ref="K131:K133" si="17">J131*K$15</f>
        <v>0</v>
      </c>
      <c r="L131" s="435">
        <f t="shared" ref="L131:L133" si="18">SUM(J131:K131)</f>
        <v>0</v>
      </c>
      <c r="M131" s="514"/>
    </row>
    <row r="132" spans="1:14" ht="15.75" customHeight="1">
      <c r="A132" s="643" t="s">
        <v>171</v>
      </c>
      <c r="B132" s="644"/>
      <c r="C132" s="644"/>
      <c r="D132" s="644"/>
      <c r="E132" s="644"/>
      <c r="F132" s="644"/>
      <c r="G132" s="644"/>
      <c r="H132" s="644"/>
      <c r="I132" s="644"/>
      <c r="J132" s="390"/>
      <c r="K132" s="541">
        <f t="shared" si="17"/>
        <v>0</v>
      </c>
      <c r="L132" s="435">
        <f t="shared" si="18"/>
        <v>0</v>
      </c>
      <c r="M132" s="514"/>
    </row>
    <row r="133" spans="1:14" ht="15.75" customHeight="1">
      <c r="A133" s="643" t="s">
        <v>172</v>
      </c>
      <c r="B133" s="644"/>
      <c r="C133" s="644"/>
      <c r="D133" s="644"/>
      <c r="E133" s="644"/>
      <c r="F133" s="644"/>
      <c r="G133" s="644"/>
      <c r="H133" s="644"/>
      <c r="I133" s="644"/>
      <c r="J133" s="390"/>
      <c r="K133" s="541">
        <f t="shared" si="17"/>
        <v>0</v>
      </c>
      <c r="L133" s="435">
        <f t="shared" si="18"/>
        <v>0</v>
      </c>
      <c r="M133" s="514"/>
    </row>
    <row r="134" spans="1:14" s="233" customFormat="1" ht="15" customHeight="1">
      <c r="A134" s="498"/>
      <c r="B134" s="375"/>
      <c r="C134" s="375"/>
      <c r="D134" s="375"/>
      <c r="E134" s="375"/>
      <c r="F134" s="320"/>
      <c r="G134" s="320"/>
      <c r="H134" s="320"/>
      <c r="I134" s="320"/>
      <c r="J134" s="390"/>
      <c r="K134" s="530"/>
      <c r="L134" s="562"/>
      <c r="M134" s="514"/>
      <c r="N134"/>
    </row>
    <row r="135" spans="1:14" s="233" customFormat="1" ht="15" customHeight="1">
      <c r="A135" s="495" t="s">
        <v>173</v>
      </c>
      <c r="B135" s="375"/>
      <c r="C135" s="325"/>
      <c r="D135" s="325"/>
      <c r="E135" s="325"/>
      <c r="F135" s="325"/>
      <c r="G135" s="325"/>
      <c r="H135" s="325"/>
      <c r="I135" s="325"/>
      <c r="J135" s="390"/>
      <c r="K135" s="530"/>
      <c r="L135" s="562"/>
      <c r="M135" s="514"/>
      <c r="N135"/>
    </row>
    <row r="136" spans="1:14" s="147" customFormat="1" ht="15" customHeight="1">
      <c r="A136" s="495" t="s">
        <v>174</v>
      </c>
      <c r="B136" s="375"/>
      <c r="C136" s="325"/>
      <c r="D136" s="325"/>
      <c r="E136" s="325"/>
      <c r="F136" s="325"/>
      <c r="G136" s="325"/>
      <c r="H136" s="325"/>
      <c r="I136" s="325"/>
      <c r="J136" s="390"/>
      <c r="K136" s="530"/>
      <c r="L136" s="560"/>
      <c r="M136" s="514"/>
      <c r="N136"/>
    </row>
    <row r="137" spans="1:14" ht="15.75" customHeight="1">
      <c r="A137" s="643" t="s">
        <v>175</v>
      </c>
      <c r="B137" s="644"/>
      <c r="C137" s="644" t="s">
        <v>176</v>
      </c>
      <c r="D137" s="644"/>
      <c r="E137" s="644"/>
      <c r="F137" s="644"/>
      <c r="G137" s="644"/>
      <c r="H137" s="644"/>
      <c r="I137" s="644"/>
      <c r="J137" s="390"/>
      <c r="K137" s="541">
        <f>J137*K$15</f>
        <v>0</v>
      </c>
      <c r="L137" s="435">
        <f>SUM(J137:K137)</f>
        <v>0</v>
      </c>
      <c r="M137" s="514"/>
    </row>
    <row r="138" spans="1:14" ht="15.75" customHeight="1">
      <c r="A138" s="643" t="s">
        <v>177</v>
      </c>
      <c r="B138" s="644"/>
      <c r="C138" s="644" t="s">
        <v>178</v>
      </c>
      <c r="D138" s="644"/>
      <c r="E138" s="644"/>
      <c r="F138" s="644"/>
      <c r="G138" s="644"/>
      <c r="H138" s="644"/>
      <c r="I138" s="644"/>
      <c r="J138" s="390"/>
      <c r="K138" s="541">
        <f t="shared" ref="K138:K151" si="19">J138*K$15</f>
        <v>0</v>
      </c>
      <c r="L138" s="435">
        <f t="shared" ref="L138:L151" si="20">SUM(J138:K138)</f>
        <v>0</v>
      </c>
      <c r="M138" s="514"/>
    </row>
    <row r="139" spans="1:14" ht="15.75" customHeight="1">
      <c r="A139" s="643" t="s">
        <v>179</v>
      </c>
      <c r="B139" s="644"/>
      <c r="C139" s="644" t="s">
        <v>180</v>
      </c>
      <c r="D139" s="644"/>
      <c r="E139" s="644"/>
      <c r="F139" s="644"/>
      <c r="G139" s="644"/>
      <c r="H139" s="644"/>
      <c r="I139" s="644"/>
      <c r="J139" s="390"/>
      <c r="K139" s="541">
        <f t="shared" si="19"/>
        <v>0</v>
      </c>
      <c r="L139" s="435">
        <f t="shared" si="20"/>
        <v>0</v>
      </c>
      <c r="M139" s="514"/>
    </row>
    <row r="140" spans="1:14" ht="15.75" customHeight="1">
      <c r="A140" s="643" t="s">
        <v>181</v>
      </c>
      <c r="B140" s="644"/>
      <c r="C140" s="644" t="s">
        <v>182</v>
      </c>
      <c r="D140" s="644"/>
      <c r="E140" s="644"/>
      <c r="F140" s="644"/>
      <c r="G140" s="644"/>
      <c r="H140" s="644"/>
      <c r="I140" s="644"/>
      <c r="J140" s="390"/>
      <c r="K140" s="541">
        <f t="shared" si="19"/>
        <v>0</v>
      </c>
      <c r="L140" s="435">
        <f t="shared" si="20"/>
        <v>0</v>
      </c>
      <c r="M140" s="514"/>
    </row>
    <row r="141" spans="1:14" ht="15.75" customHeight="1">
      <c r="A141" s="643" t="s">
        <v>183</v>
      </c>
      <c r="B141" s="644"/>
      <c r="C141" s="644" t="s">
        <v>184</v>
      </c>
      <c r="D141" s="644"/>
      <c r="E141" s="644"/>
      <c r="F141" s="644"/>
      <c r="G141" s="644"/>
      <c r="H141" s="644"/>
      <c r="I141" s="644"/>
      <c r="J141" s="390"/>
      <c r="K141" s="541">
        <f t="shared" si="19"/>
        <v>0</v>
      </c>
      <c r="L141" s="435">
        <f t="shared" si="20"/>
        <v>0</v>
      </c>
      <c r="M141" s="514"/>
    </row>
    <row r="142" spans="1:14" ht="15.75" customHeight="1">
      <c r="A142" s="643" t="s">
        <v>185</v>
      </c>
      <c r="B142" s="644"/>
      <c r="C142" s="644" t="s">
        <v>186</v>
      </c>
      <c r="D142" s="644"/>
      <c r="E142" s="644"/>
      <c r="F142" s="644"/>
      <c r="G142" s="644"/>
      <c r="H142" s="644"/>
      <c r="I142" s="644"/>
      <c r="J142" s="390"/>
      <c r="K142" s="541">
        <f t="shared" si="19"/>
        <v>0</v>
      </c>
      <c r="L142" s="435">
        <f t="shared" si="20"/>
        <v>0</v>
      </c>
      <c r="M142" s="514"/>
    </row>
    <row r="143" spans="1:14" ht="15.75" customHeight="1">
      <c r="A143" s="643" t="s">
        <v>187</v>
      </c>
      <c r="B143" s="644"/>
      <c r="C143" s="644" t="s">
        <v>188</v>
      </c>
      <c r="D143" s="644"/>
      <c r="E143" s="644"/>
      <c r="F143" s="644"/>
      <c r="G143" s="644"/>
      <c r="H143" s="644"/>
      <c r="I143" s="644"/>
      <c r="J143" s="390"/>
      <c r="K143" s="541">
        <f t="shared" si="19"/>
        <v>0</v>
      </c>
      <c r="L143" s="435">
        <f t="shared" si="20"/>
        <v>0</v>
      </c>
      <c r="M143" s="514"/>
    </row>
    <row r="144" spans="1:14" ht="15.75" customHeight="1">
      <c r="A144" s="643" t="s">
        <v>189</v>
      </c>
      <c r="B144" s="644"/>
      <c r="C144" s="644" t="s">
        <v>190</v>
      </c>
      <c r="D144" s="644"/>
      <c r="E144" s="644"/>
      <c r="F144" s="644"/>
      <c r="G144" s="644"/>
      <c r="H144" s="644"/>
      <c r="I144" s="644"/>
      <c r="J144" s="390"/>
      <c r="K144" s="541">
        <f t="shared" si="19"/>
        <v>0</v>
      </c>
      <c r="L144" s="435">
        <f t="shared" si="20"/>
        <v>0</v>
      </c>
      <c r="M144" s="514"/>
    </row>
    <row r="145" spans="1:14" ht="15.75" customHeight="1">
      <c r="A145" s="643" t="s">
        <v>191</v>
      </c>
      <c r="B145" s="644"/>
      <c r="C145" s="644" t="s">
        <v>186</v>
      </c>
      <c r="D145" s="644"/>
      <c r="E145" s="644"/>
      <c r="F145" s="644"/>
      <c r="G145" s="644"/>
      <c r="H145" s="644"/>
      <c r="I145" s="644"/>
      <c r="J145" s="390"/>
      <c r="K145" s="541">
        <f t="shared" si="19"/>
        <v>0</v>
      </c>
      <c r="L145" s="435">
        <f t="shared" si="20"/>
        <v>0</v>
      </c>
      <c r="M145" s="514"/>
    </row>
    <row r="146" spans="1:14" ht="15.75" customHeight="1">
      <c r="A146" s="643" t="s">
        <v>192</v>
      </c>
      <c r="B146" s="644"/>
      <c r="C146" s="644" t="s">
        <v>188</v>
      </c>
      <c r="D146" s="644"/>
      <c r="E146" s="644"/>
      <c r="F146" s="644"/>
      <c r="G146" s="644"/>
      <c r="H146" s="644"/>
      <c r="I146" s="644"/>
      <c r="J146" s="390"/>
      <c r="K146" s="541">
        <f t="shared" si="19"/>
        <v>0</v>
      </c>
      <c r="L146" s="435">
        <f t="shared" si="20"/>
        <v>0</v>
      </c>
      <c r="M146" s="514"/>
    </row>
    <row r="147" spans="1:14" ht="15.75" customHeight="1">
      <c r="A147" s="643" t="s">
        <v>193</v>
      </c>
      <c r="B147" s="644"/>
      <c r="C147" s="644" t="s">
        <v>194</v>
      </c>
      <c r="D147" s="644"/>
      <c r="E147" s="644"/>
      <c r="F147" s="644"/>
      <c r="G147" s="644"/>
      <c r="H147" s="644"/>
      <c r="I147" s="644"/>
      <c r="J147" s="390"/>
      <c r="K147" s="541">
        <f t="shared" si="19"/>
        <v>0</v>
      </c>
      <c r="L147" s="435">
        <f t="shared" si="20"/>
        <v>0</v>
      </c>
      <c r="M147" s="514"/>
    </row>
    <row r="148" spans="1:14" ht="15.75" customHeight="1">
      <c r="A148" s="643" t="s">
        <v>195</v>
      </c>
      <c r="B148" s="644"/>
      <c r="C148" s="644" t="s">
        <v>85</v>
      </c>
      <c r="D148" s="644"/>
      <c r="E148" s="644"/>
      <c r="F148" s="644"/>
      <c r="G148" s="644"/>
      <c r="H148" s="644"/>
      <c r="I148" s="644"/>
      <c r="J148" s="390"/>
      <c r="K148" s="541">
        <f t="shared" si="19"/>
        <v>0</v>
      </c>
      <c r="L148" s="435">
        <f t="shared" si="20"/>
        <v>0</v>
      </c>
      <c r="M148" s="514"/>
    </row>
    <row r="149" spans="1:14" ht="15.75" customHeight="1">
      <c r="A149" s="643" t="s">
        <v>196</v>
      </c>
      <c r="B149" s="644"/>
      <c r="C149" s="644" t="s">
        <v>84</v>
      </c>
      <c r="D149" s="644"/>
      <c r="E149" s="644"/>
      <c r="F149" s="644"/>
      <c r="G149" s="644"/>
      <c r="H149" s="644"/>
      <c r="I149" s="644"/>
      <c r="J149" s="390"/>
      <c r="K149" s="541">
        <f t="shared" si="19"/>
        <v>0</v>
      </c>
      <c r="L149" s="435">
        <f t="shared" si="20"/>
        <v>0</v>
      </c>
      <c r="M149" s="514"/>
    </row>
    <row r="150" spans="1:14" ht="15.75" customHeight="1">
      <c r="A150" s="643" t="s">
        <v>98</v>
      </c>
      <c r="B150" s="644"/>
      <c r="C150" s="644" t="s">
        <v>197</v>
      </c>
      <c r="D150" s="644"/>
      <c r="E150" s="644"/>
      <c r="F150" s="644"/>
      <c r="G150" s="644"/>
      <c r="H150" s="644"/>
      <c r="I150" s="644"/>
      <c r="J150" s="390"/>
      <c r="K150" s="541">
        <f t="shared" si="19"/>
        <v>0</v>
      </c>
      <c r="L150" s="435">
        <f t="shared" si="20"/>
        <v>0</v>
      </c>
      <c r="M150" s="514"/>
    </row>
    <row r="151" spans="1:14" ht="15.75" customHeight="1">
      <c r="A151" s="643" t="s">
        <v>99</v>
      </c>
      <c r="B151" s="644"/>
      <c r="C151" s="644" t="s">
        <v>198</v>
      </c>
      <c r="D151" s="644"/>
      <c r="E151" s="644"/>
      <c r="F151" s="644"/>
      <c r="G151" s="644"/>
      <c r="H151" s="644"/>
      <c r="I151" s="644"/>
      <c r="J151" s="390"/>
      <c r="K151" s="541">
        <f t="shared" si="19"/>
        <v>0</v>
      </c>
      <c r="L151" s="435">
        <f t="shared" si="20"/>
        <v>0</v>
      </c>
      <c r="M151" s="514"/>
    </row>
    <row r="152" spans="1:14" s="147" customFormat="1" ht="15.75">
      <c r="A152" s="501"/>
      <c r="B152" s="375"/>
      <c r="C152" s="325"/>
      <c r="D152" s="325"/>
      <c r="E152" s="325"/>
      <c r="F152" s="325"/>
      <c r="G152" s="325"/>
      <c r="H152" s="325"/>
      <c r="I152" s="325"/>
      <c r="J152" s="390"/>
      <c r="K152" s="530"/>
      <c r="L152" s="560"/>
      <c r="M152" s="514"/>
      <c r="N152"/>
    </row>
    <row r="153" spans="1:14" s="147" customFormat="1" ht="15.75">
      <c r="A153" s="495" t="s">
        <v>199</v>
      </c>
      <c r="B153" s="375"/>
      <c r="C153" s="325"/>
      <c r="D153" s="325"/>
      <c r="E153" s="325"/>
      <c r="F153" s="325"/>
      <c r="G153" s="325"/>
      <c r="H153" s="325"/>
      <c r="I153" s="325"/>
      <c r="J153" s="390"/>
      <c r="K153" s="530"/>
      <c r="L153" s="560"/>
      <c r="M153" s="514"/>
      <c r="N153"/>
    </row>
    <row r="154" spans="1:14" ht="15.75" customHeight="1">
      <c r="A154" s="643" t="s">
        <v>200</v>
      </c>
      <c r="B154" s="644"/>
      <c r="C154" s="644" t="s">
        <v>84</v>
      </c>
      <c r="D154" s="644"/>
      <c r="E154" s="644"/>
      <c r="F154" s="644"/>
      <c r="G154" s="644"/>
      <c r="H154" s="644"/>
      <c r="I154" s="644"/>
      <c r="J154" s="390"/>
      <c r="K154" s="541">
        <f t="shared" ref="K154:K164" si="21">J154*K$15</f>
        <v>0</v>
      </c>
      <c r="L154" s="435">
        <f>SUM(J154:K154)</f>
        <v>0</v>
      </c>
      <c r="M154" s="514"/>
    </row>
    <row r="155" spans="1:14" ht="15.75" customHeight="1">
      <c r="A155" s="643" t="s">
        <v>201</v>
      </c>
      <c r="B155" s="644"/>
      <c r="C155" s="644" t="s">
        <v>186</v>
      </c>
      <c r="D155" s="644"/>
      <c r="E155" s="644"/>
      <c r="F155" s="644"/>
      <c r="G155" s="644"/>
      <c r="H155" s="644"/>
      <c r="I155" s="644"/>
      <c r="J155" s="390"/>
      <c r="K155" s="541">
        <f t="shared" si="21"/>
        <v>0</v>
      </c>
      <c r="L155" s="435">
        <f t="shared" ref="L155:L164" si="22">SUM(J155:K155)</f>
        <v>0</v>
      </c>
      <c r="M155" s="514"/>
    </row>
    <row r="156" spans="1:14" ht="15.75" customHeight="1">
      <c r="A156" s="643" t="s">
        <v>202</v>
      </c>
      <c r="B156" s="644"/>
      <c r="C156" s="644" t="s">
        <v>188</v>
      </c>
      <c r="D156" s="644"/>
      <c r="E156" s="644"/>
      <c r="F156" s="644"/>
      <c r="G156" s="644"/>
      <c r="H156" s="644"/>
      <c r="I156" s="644"/>
      <c r="J156" s="390"/>
      <c r="K156" s="541">
        <f t="shared" si="21"/>
        <v>0</v>
      </c>
      <c r="L156" s="435">
        <f t="shared" si="22"/>
        <v>0</v>
      </c>
      <c r="M156" s="514"/>
    </row>
    <row r="157" spans="1:14" ht="15.75" customHeight="1">
      <c r="A157" s="643" t="s">
        <v>203</v>
      </c>
      <c r="B157" s="644"/>
      <c r="C157" s="644" t="s">
        <v>194</v>
      </c>
      <c r="D157" s="644"/>
      <c r="E157" s="644"/>
      <c r="F157" s="644"/>
      <c r="G157" s="644"/>
      <c r="H157" s="644"/>
      <c r="I157" s="644"/>
      <c r="J157" s="390"/>
      <c r="K157" s="541">
        <f t="shared" si="21"/>
        <v>0</v>
      </c>
      <c r="L157" s="435">
        <f t="shared" si="22"/>
        <v>0</v>
      </c>
      <c r="M157" s="514"/>
    </row>
    <row r="158" spans="1:14" ht="15.75" customHeight="1">
      <c r="A158" s="643" t="s">
        <v>204</v>
      </c>
      <c r="B158" s="644"/>
      <c r="C158" s="644" t="s">
        <v>205</v>
      </c>
      <c r="D158" s="644"/>
      <c r="E158" s="644"/>
      <c r="F158" s="644"/>
      <c r="G158" s="644"/>
      <c r="H158" s="644"/>
      <c r="I158" s="644"/>
      <c r="J158" s="390"/>
      <c r="K158" s="541">
        <f t="shared" si="21"/>
        <v>0</v>
      </c>
      <c r="L158" s="435">
        <f t="shared" si="22"/>
        <v>0</v>
      </c>
      <c r="M158" s="514"/>
    </row>
    <row r="159" spans="1:14" ht="15.75" customHeight="1">
      <c r="A159" s="643" t="s">
        <v>206</v>
      </c>
      <c r="B159" s="644"/>
      <c r="C159" s="644" t="s">
        <v>207</v>
      </c>
      <c r="D159" s="644"/>
      <c r="E159" s="644"/>
      <c r="F159" s="644"/>
      <c r="G159" s="644"/>
      <c r="H159" s="644"/>
      <c r="I159" s="644"/>
      <c r="J159" s="390"/>
      <c r="K159" s="541">
        <f t="shared" si="21"/>
        <v>0</v>
      </c>
      <c r="L159" s="435">
        <f t="shared" si="22"/>
        <v>0</v>
      </c>
      <c r="M159" s="514"/>
    </row>
    <row r="160" spans="1:14" ht="15.75" customHeight="1">
      <c r="A160" s="643" t="s">
        <v>208</v>
      </c>
      <c r="B160" s="644"/>
      <c r="C160" s="644" t="s">
        <v>209</v>
      </c>
      <c r="D160" s="644"/>
      <c r="E160" s="644"/>
      <c r="F160" s="644"/>
      <c r="G160" s="644"/>
      <c r="H160" s="644"/>
      <c r="I160" s="644"/>
      <c r="J160" s="390"/>
      <c r="K160" s="541">
        <f t="shared" si="21"/>
        <v>0</v>
      </c>
      <c r="L160" s="435">
        <f t="shared" si="22"/>
        <v>0</v>
      </c>
      <c r="M160" s="514"/>
    </row>
    <row r="161" spans="1:14" ht="15.75" customHeight="1">
      <c r="A161" s="643" t="s">
        <v>210</v>
      </c>
      <c r="B161" s="644"/>
      <c r="C161" s="644" t="s">
        <v>85</v>
      </c>
      <c r="D161" s="644"/>
      <c r="E161" s="644"/>
      <c r="F161" s="644"/>
      <c r="G161" s="644"/>
      <c r="H161" s="644"/>
      <c r="I161" s="644"/>
      <c r="J161" s="390"/>
      <c r="K161" s="541">
        <f t="shared" si="21"/>
        <v>0</v>
      </c>
      <c r="L161" s="435">
        <f t="shared" si="22"/>
        <v>0</v>
      </c>
      <c r="M161" s="514"/>
    </row>
    <row r="162" spans="1:14" ht="15.75" customHeight="1">
      <c r="A162" s="643" t="s">
        <v>211</v>
      </c>
      <c r="B162" s="644"/>
      <c r="C162" s="644" t="s">
        <v>86</v>
      </c>
      <c r="D162" s="644"/>
      <c r="E162" s="644"/>
      <c r="F162" s="644"/>
      <c r="G162" s="644"/>
      <c r="H162" s="644"/>
      <c r="I162" s="644"/>
      <c r="J162" s="390"/>
      <c r="K162" s="541">
        <f t="shared" si="21"/>
        <v>0</v>
      </c>
      <c r="L162" s="435">
        <f t="shared" si="22"/>
        <v>0</v>
      </c>
      <c r="M162" s="514"/>
    </row>
    <row r="163" spans="1:14" ht="15.75" customHeight="1">
      <c r="A163" s="643" t="s">
        <v>212</v>
      </c>
      <c r="B163" s="644"/>
      <c r="C163" s="644" t="s">
        <v>182</v>
      </c>
      <c r="D163" s="644"/>
      <c r="E163" s="644"/>
      <c r="F163" s="644"/>
      <c r="G163" s="644"/>
      <c r="H163" s="644"/>
      <c r="I163" s="644"/>
      <c r="J163" s="390"/>
      <c r="K163" s="541">
        <f t="shared" si="21"/>
        <v>0</v>
      </c>
      <c r="L163" s="435">
        <f t="shared" si="22"/>
        <v>0</v>
      </c>
      <c r="M163" s="514"/>
    </row>
    <row r="164" spans="1:14" ht="15.75" customHeight="1">
      <c r="A164" s="643" t="s">
        <v>213</v>
      </c>
      <c r="B164" s="644"/>
      <c r="C164" s="644" t="s">
        <v>184</v>
      </c>
      <c r="D164" s="644"/>
      <c r="E164" s="644"/>
      <c r="F164" s="644"/>
      <c r="G164" s="644"/>
      <c r="H164" s="644"/>
      <c r="I164" s="644"/>
      <c r="J164" s="390"/>
      <c r="K164" s="541">
        <f t="shared" si="21"/>
        <v>0</v>
      </c>
      <c r="L164" s="435">
        <f t="shared" si="22"/>
        <v>0</v>
      </c>
      <c r="M164" s="514"/>
    </row>
    <row r="165" spans="1:14" s="147" customFormat="1" ht="15.75">
      <c r="A165" s="501"/>
      <c r="B165" s="375"/>
      <c r="C165" s="325"/>
      <c r="D165" s="325"/>
      <c r="E165" s="325"/>
      <c r="F165" s="325"/>
      <c r="G165" s="325"/>
      <c r="H165" s="325"/>
      <c r="I165" s="325"/>
      <c r="J165" s="390"/>
      <c r="K165" s="530"/>
      <c r="L165" s="560"/>
      <c r="M165" s="514"/>
      <c r="N165"/>
    </row>
    <row r="166" spans="1:14" s="147" customFormat="1" ht="15.75">
      <c r="A166" s="495" t="s">
        <v>214</v>
      </c>
      <c r="B166" s="375"/>
      <c r="C166" s="325"/>
      <c r="D166" s="325"/>
      <c r="E166" s="325"/>
      <c r="F166" s="325"/>
      <c r="G166" s="325"/>
      <c r="H166" s="325"/>
      <c r="I166" s="325"/>
      <c r="J166" s="390"/>
      <c r="K166" s="530"/>
      <c r="L166" s="560"/>
      <c r="M166" s="514"/>
      <c r="N166"/>
    </row>
    <row r="167" spans="1:14" ht="15.75" customHeight="1">
      <c r="A167" s="643" t="s">
        <v>215</v>
      </c>
      <c r="B167" s="644"/>
      <c r="C167" s="644" t="s">
        <v>84</v>
      </c>
      <c r="D167" s="644"/>
      <c r="E167" s="644"/>
      <c r="F167" s="644"/>
      <c r="G167" s="644"/>
      <c r="H167" s="644"/>
      <c r="I167" s="644"/>
      <c r="J167" s="390"/>
      <c r="K167" s="541">
        <f t="shared" ref="K167:K177" si="23">J167*K$15</f>
        <v>0</v>
      </c>
      <c r="L167" s="435">
        <f>SUM(J167:K167)</f>
        <v>0</v>
      </c>
      <c r="M167" s="514"/>
    </row>
    <row r="168" spans="1:14" ht="15.75" customHeight="1">
      <c r="A168" s="643" t="s">
        <v>216</v>
      </c>
      <c r="B168" s="644"/>
      <c r="C168" s="644" t="s">
        <v>186</v>
      </c>
      <c r="D168" s="644"/>
      <c r="E168" s="644"/>
      <c r="F168" s="644"/>
      <c r="G168" s="644"/>
      <c r="H168" s="644"/>
      <c r="I168" s="644"/>
      <c r="J168" s="390"/>
      <c r="K168" s="541">
        <f t="shared" si="23"/>
        <v>0</v>
      </c>
      <c r="L168" s="435">
        <f t="shared" ref="L168:L177" si="24">SUM(J168:K168)</f>
        <v>0</v>
      </c>
      <c r="M168" s="514"/>
    </row>
    <row r="169" spans="1:14" ht="15.75" customHeight="1">
      <c r="A169" s="643" t="s">
        <v>217</v>
      </c>
      <c r="B169" s="644"/>
      <c r="C169" s="644" t="s">
        <v>188</v>
      </c>
      <c r="D169" s="644"/>
      <c r="E169" s="644"/>
      <c r="F169" s="644"/>
      <c r="G169" s="644"/>
      <c r="H169" s="644"/>
      <c r="I169" s="644"/>
      <c r="J169" s="390"/>
      <c r="K169" s="541">
        <f t="shared" si="23"/>
        <v>0</v>
      </c>
      <c r="L169" s="435">
        <f t="shared" si="24"/>
        <v>0</v>
      </c>
      <c r="M169" s="514"/>
    </row>
    <row r="170" spans="1:14" ht="15.75" customHeight="1">
      <c r="A170" s="643" t="s">
        <v>218</v>
      </c>
      <c r="B170" s="644"/>
      <c r="C170" s="644" t="s">
        <v>194</v>
      </c>
      <c r="D170" s="644"/>
      <c r="E170" s="644"/>
      <c r="F170" s="644"/>
      <c r="G170" s="644"/>
      <c r="H170" s="644"/>
      <c r="I170" s="644"/>
      <c r="J170" s="390"/>
      <c r="K170" s="541">
        <f t="shared" si="23"/>
        <v>0</v>
      </c>
      <c r="L170" s="435">
        <f t="shared" si="24"/>
        <v>0</v>
      </c>
      <c r="M170" s="514"/>
    </row>
    <row r="171" spans="1:14" ht="15.75" customHeight="1">
      <c r="A171" s="643" t="s">
        <v>219</v>
      </c>
      <c r="B171" s="644"/>
      <c r="C171" s="644" t="s">
        <v>97</v>
      </c>
      <c r="D171" s="644"/>
      <c r="E171" s="644"/>
      <c r="F171" s="644"/>
      <c r="G171" s="644"/>
      <c r="H171" s="644"/>
      <c r="I171" s="644"/>
      <c r="J171" s="390"/>
      <c r="K171" s="541">
        <f t="shared" si="23"/>
        <v>0</v>
      </c>
      <c r="L171" s="435">
        <f t="shared" si="24"/>
        <v>0</v>
      </c>
      <c r="M171" s="514"/>
    </row>
    <row r="172" spans="1:14" ht="15.75" customHeight="1">
      <c r="A172" s="643" t="s">
        <v>220</v>
      </c>
      <c r="B172" s="644"/>
      <c r="C172" s="644" t="s">
        <v>221</v>
      </c>
      <c r="D172" s="644"/>
      <c r="E172" s="644"/>
      <c r="F172" s="644"/>
      <c r="G172" s="644"/>
      <c r="H172" s="644"/>
      <c r="I172" s="644"/>
      <c r="J172" s="390"/>
      <c r="K172" s="541">
        <f t="shared" si="23"/>
        <v>0</v>
      </c>
      <c r="L172" s="435">
        <f t="shared" si="24"/>
        <v>0</v>
      </c>
      <c r="M172" s="514"/>
    </row>
    <row r="173" spans="1:14" ht="15.75" customHeight="1">
      <c r="A173" s="643" t="s">
        <v>222</v>
      </c>
      <c r="B173" s="644"/>
      <c r="C173" s="644" t="s">
        <v>209</v>
      </c>
      <c r="D173" s="644"/>
      <c r="E173" s="644"/>
      <c r="F173" s="644"/>
      <c r="G173" s="644"/>
      <c r="H173" s="644"/>
      <c r="I173" s="644"/>
      <c r="J173" s="390"/>
      <c r="K173" s="541">
        <f t="shared" si="23"/>
        <v>0</v>
      </c>
      <c r="L173" s="435">
        <f t="shared" si="24"/>
        <v>0</v>
      </c>
      <c r="M173" s="514"/>
    </row>
    <row r="174" spans="1:14" ht="15.75" customHeight="1">
      <c r="A174" s="643" t="s">
        <v>223</v>
      </c>
      <c r="B174" s="644"/>
      <c r="C174" s="644" t="s">
        <v>85</v>
      </c>
      <c r="D174" s="644"/>
      <c r="E174" s="644"/>
      <c r="F174" s="644"/>
      <c r="G174" s="644"/>
      <c r="H174" s="644"/>
      <c r="I174" s="644"/>
      <c r="J174" s="390"/>
      <c r="K174" s="541">
        <f t="shared" si="23"/>
        <v>0</v>
      </c>
      <c r="L174" s="435">
        <f t="shared" si="24"/>
        <v>0</v>
      </c>
      <c r="M174" s="514"/>
    </row>
    <row r="175" spans="1:14" ht="15.75" customHeight="1">
      <c r="A175" s="643" t="s">
        <v>224</v>
      </c>
      <c r="B175" s="644"/>
      <c r="C175" s="644" t="s">
        <v>86</v>
      </c>
      <c r="D175" s="644"/>
      <c r="E175" s="644"/>
      <c r="F175" s="644"/>
      <c r="G175" s="644"/>
      <c r="H175" s="644"/>
      <c r="I175" s="644"/>
      <c r="J175" s="390"/>
      <c r="K175" s="541">
        <f t="shared" si="23"/>
        <v>0</v>
      </c>
      <c r="L175" s="435">
        <f t="shared" si="24"/>
        <v>0</v>
      </c>
      <c r="M175" s="514"/>
    </row>
    <row r="176" spans="1:14" ht="15.75" customHeight="1">
      <c r="A176" s="643" t="s">
        <v>225</v>
      </c>
      <c r="B176" s="644"/>
      <c r="C176" s="644" t="s">
        <v>182</v>
      </c>
      <c r="D176" s="644"/>
      <c r="E176" s="644"/>
      <c r="F176" s="644"/>
      <c r="G176" s="644"/>
      <c r="H176" s="644"/>
      <c r="I176" s="644"/>
      <c r="J176" s="390"/>
      <c r="K176" s="541">
        <f t="shared" si="23"/>
        <v>0</v>
      </c>
      <c r="L176" s="435">
        <f t="shared" si="24"/>
        <v>0</v>
      </c>
      <c r="M176" s="514"/>
    </row>
    <row r="177" spans="1:14" ht="15.75" customHeight="1">
      <c r="A177" s="643" t="s">
        <v>226</v>
      </c>
      <c r="B177" s="644"/>
      <c r="C177" s="644" t="s">
        <v>184</v>
      </c>
      <c r="D177" s="644"/>
      <c r="E177" s="644"/>
      <c r="F177" s="644"/>
      <c r="G177" s="644"/>
      <c r="H177" s="644"/>
      <c r="I177" s="644"/>
      <c r="J177" s="390"/>
      <c r="K177" s="541">
        <f t="shared" si="23"/>
        <v>0</v>
      </c>
      <c r="L177" s="435">
        <f t="shared" si="24"/>
        <v>0</v>
      </c>
      <c r="M177" s="514"/>
    </row>
    <row r="178" spans="1:14" s="147" customFormat="1" ht="15.75">
      <c r="A178" s="501"/>
      <c r="B178" s="375"/>
      <c r="C178" s="375"/>
      <c r="D178" s="325"/>
      <c r="E178" s="325"/>
      <c r="F178" s="325"/>
      <c r="G178" s="325"/>
      <c r="H178" s="325"/>
      <c r="I178" s="325"/>
      <c r="J178" s="390"/>
      <c r="K178" s="530"/>
      <c r="L178" s="560"/>
      <c r="M178" s="514"/>
      <c r="N178"/>
    </row>
    <row r="179" spans="1:14" s="147" customFormat="1" ht="15.75">
      <c r="A179" s="443"/>
      <c r="B179" s="29"/>
      <c r="C179" s="29"/>
      <c r="D179" s="29"/>
      <c r="E179" s="29"/>
      <c r="F179" s="29"/>
      <c r="G179" s="29"/>
      <c r="H179" s="148" t="s">
        <v>496</v>
      </c>
      <c r="I179" s="148"/>
      <c r="J179" s="148"/>
      <c r="K179" s="148"/>
      <c r="L179" s="554"/>
      <c r="M179" s="515"/>
      <c r="N179"/>
    </row>
    <row r="180" spans="1:14" s="147" customFormat="1" ht="15.75">
      <c r="A180" s="443"/>
      <c r="B180" s="29"/>
      <c r="C180" s="29"/>
      <c r="D180" s="29"/>
      <c r="E180" s="29"/>
      <c r="F180" s="29"/>
      <c r="G180" s="29"/>
      <c r="H180" s="150"/>
      <c r="I180" s="150"/>
      <c r="J180" s="150"/>
      <c r="K180" s="150"/>
      <c r="L180" s="555"/>
      <c r="M180" s="515"/>
      <c r="N180"/>
    </row>
    <row r="181" spans="1:14" s="147" customFormat="1" ht="16.5" thickBot="1">
      <c r="A181" s="673" t="s">
        <v>1</v>
      </c>
      <c r="B181" s="674"/>
      <c r="C181" s="674"/>
      <c r="D181" s="674"/>
      <c r="E181" s="674"/>
      <c r="F181" s="674"/>
      <c r="G181" s="674"/>
      <c r="H181" s="676" t="s">
        <v>77</v>
      </c>
      <c r="I181" s="676"/>
      <c r="J181" s="676"/>
      <c r="K181" s="676"/>
      <c r="L181" s="677"/>
      <c r="M181" s="515"/>
      <c r="N181"/>
    </row>
    <row r="182" spans="1:14" s="147" customFormat="1" ht="18">
      <c r="A182" s="501"/>
      <c r="B182" s="375"/>
      <c r="C182" s="325"/>
      <c r="D182" s="325"/>
      <c r="E182" s="325"/>
      <c r="F182" s="325"/>
      <c r="G182" s="325"/>
      <c r="H182" s="325"/>
      <c r="I182" s="325"/>
      <c r="J182" s="389"/>
      <c r="K182" s="457"/>
      <c r="L182" s="557"/>
      <c r="M182" s="514"/>
      <c r="N182"/>
    </row>
    <row r="183" spans="1:14" s="233" customFormat="1" ht="15" customHeight="1">
      <c r="A183" s="495" t="s">
        <v>173</v>
      </c>
      <c r="B183" s="375"/>
      <c r="C183" s="325"/>
      <c r="D183" s="325"/>
      <c r="E183" s="325"/>
      <c r="F183" s="325"/>
      <c r="G183" s="325"/>
      <c r="H183" s="325"/>
      <c r="I183" s="325"/>
      <c r="J183" s="390"/>
      <c r="K183" s="530"/>
      <c r="L183" s="562"/>
      <c r="M183" s="514"/>
      <c r="N183"/>
    </row>
    <row r="184" spans="1:14" s="147" customFormat="1" ht="15.75">
      <c r="A184" s="495" t="s">
        <v>227</v>
      </c>
      <c r="B184" s="375"/>
      <c r="C184" s="325"/>
      <c r="D184" s="325"/>
      <c r="E184" s="325"/>
      <c r="F184" s="325"/>
      <c r="G184" s="325"/>
      <c r="H184" s="325"/>
      <c r="I184" s="325"/>
      <c r="J184" s="542"/>
      <c r="K184" s="530"/>
      <c r="L184" s="558"/>
      <c r="M184" s="514"/>
      <c r="N184"/>
    </row>
    <row r="185" spans="1:14" ht="15.75" customHeight="1">
      <c r="A185" s="661" t="s">
        <v>228</v>
      </c>
      <c r="B185" s="662"/>
      <c r="C185" s="662" t="s">
        <v>84</v>
      </c>
      <c r="D185" s="662"/>
      <c r="E185" s="662"/>
      <c r="F185" s="662"/>
      <c r="G185" s="662"/>
      <c r="H185" s="662"/>
      <c r="I185" s="662"/>
      <c r="J185" s="390"/>
      <c r="K185" s="541">
        <f t="shared" ref="K185:K195" si="25">J185*K$15</f>
        <v>0</v>
      </c>
      <c r="L185" s="435">
        <f>SUM(J185:K185)</f>
        <v>0</v>
      </c>
      <c r="M185" s="514"/>
    </row>
    <row r="186" spans="1:14" ht="15.75" customHeight="1">
      <c r="A186" s="661" t="s">
        <v>229</v>
      </c>
      <c r="B186" s="662"/>
      <c r="C186" s="662" t="s">
        <v>186</v>
      </c>
      <c r="D186" s="662"/>
      <c r="E186" s="662"/>
      <c r="F186" s="662"/>
      <c r="G186" s="662"/>
      <c r="H186" s="662"/>
      <c r="I186" s="662"/>
      <c r="J186" s="390"/>
      <c r="K186" s="541">
        <f t="shared" si="25"/>
        <v>0</v>
      </c>
      <c r="L186" s="435">
        <f t="shared" ref="L186:L195" si="26">SUM(J186:K186)</f>
        <v>0</v>
      </c>
      <c r="M186" s="514"/>
    </row>
    <row r="187" spans="1:14" ht="15.75" customHeight="1">
      <c r="A187" s="661" t="s">
        <v>230</v>
      </c>
      <c r="B187" s="662"/>
      <c r="C187" s="662" t="s">
        <v>188</v>
      </c>
      <c r="D187" s="662"/>
      <c r="E187" s="662"/>
      <c r="F187" s="662"/>
      <c r="G187" s="662"/>
      <c r="H187" s="662"/>
      <c r="I187" s="662"/>
      <c r="J187" s="390"/>
      <c r="K187" s="541">
        <f t="shared" si="25"/>
        <v>0</v>
      </c>
      <c r="L187" s="435">
        <f t="shared" si="26"/>
        <v>0</v>
      </c>
      <c r="M187" s="514"/>
    </row>
    <row r="188" spans="1:14" ht="15.75" customHeight="1">
      <c r="A188" s="661" t="s">
        <v>231</v>
      </c>
      <c r="B188" s="662"/>
      <c r="C188" s="662" t="s">
        <v>194</v>
      </c>
      <c r="D188" s="662"/>
      <c r="E188" s="662"/>
      <c r="F188" s="662"/>
      <c r="G188" s="662"/>
      <c r="H188" s="662"/>
      <c r="I188" s="662"/>
      <c r="J188" s="390"/>
      <c r="K188" s="541">
        <f t="shared" si="25"/>
        <v>0</v>
      </c>
      <c r="L188" s="435">
        <f t="shared" si="26"/>
        <v>0</v>
      </c>
      <c r="M188" s="514"/>
    </row>
    <row r="189" spans="1:14" ht="15.75" customHeight="1">
      <c r="A189" s="661" t="s">
        <v>232</v>
      </c>
      <c r="B189" s="662"/>
      <c r="C189" s="662" t="s">
        <v>233</v>
      </c>
      <c r="D189" s="662"/>
      <c r="E189" s="662"/>
      <c r="F189" s="662"/>
      <c r="G189" s="662"/>
      <c r="H189" s="662"/>
      <c r="I189" s="662"/>
      <c r="J189" s="390"/>
      <c r="K189" s="541">
        <f t="shared" si="25"/>
        <v>0</v>
      </c>
      <c r="L189" s="435">
        <f t="shared" si="26"/>
        <v>0</v>
      </c>
      <c r="M189" s="514"/>
    </row>
    <row r="190" spans="1:14" ht="15.75" customHeight="1">
      <c r="A190" s="661" t="s">
        <v>234</v>
      </c>
      <c r="B190" s="662"/>
      <c r="C190" s="662" t="s">
        <v>207</v>
      </c>
      <c r="D190" s="662"/>
      <c r="E190" s="662"/>
      <c r="F190" s="662"/>
      <c r="G190" s="662"/>
      <c r="H190" s="662"/>
      <c r="I190" s="662"/>
      <c r="J190" s="390"/>
      <c r="K190" s="541">
        <f t="shared" si="25"/>
        <v>0</v>
      </c>
      <c r="L190" s="435">
        <f t="shared" si="26"/>
        <v>0</v>
      </c>
      <c r="M190" s="514"/>
    </row>
    <row r="191" spans="1:14" ht="15.75" customHeight="1">
      <c r="A191" s="661" t="s">
        <v>235</v>
      </c>
      <c r="B191" s="662"/>
      <c r="C191" s="662" t="s">
        <v>209</v>
      </c>
      <c r="D191" s="662"/>
      <c r="E191" s="662"/>
      <c r="F191" s="662"/>
      <c r="G191" s="662"/>
      <c r="H191" s="662"/>
      <c r="I191" s="662"/>
      <c r="J191" s="390"/>
      <c r="K191" s="541">
        <f t="shared" si="25"/>
        <v>0</v>
      </c>
      <c r="L191" s="435">
        <f t="shared" si="26"/>
        <v>0</v>
      </c>
      <c r="M191" s="514"/>
    </row>
    <row r="192" spans="1:14" ht="15.75" customHeight="1">
      <c r="A192" s="661" t="s">
        <v>236</v>
      </c>
      <c r="B192" s="662"/>
      <c r="C192" s="662" t="s">
        <v>85</v>
      </c>
      <c r="D192" s="662"/>
      <c r="E192" s="662"/>
      <c r="F192" s="662"/>
      <c r="G192" s="662"/>
      <c r="H192" s="662"/>
      <c r="I192" s="662"/>
      <c r="J192" s="390"/>
      <c r="K192" s="541">
        <f t="shared" si="25"/>
        <v>0</v>
      </c>
      <c r="L192" s="435">
        <f t="shared" si="26"/>
        <v>0</v>
      </c>
      <c r="M192" s="514"/>
    </row>
    <row r="193" spans="1:14" ht="15.75" customHeight="1">
      <c r="A193" s="661" t="s">
        <v>237</v>
      </c>
      <c r="B193" s="662"/>
      <c r="C193" s="662" t="s">
        <v>86</v>
      </c>
      <c r="D193" s="662"/>
      <c r="E193" s="662"/>
      <c r="F193" s="662"/>
      <c r="G193" s="662"/>
      <c r="H193" s="662"/>
      <c r="I193" s="662"/>
      <c r="J193" s="390"/>
      <c r="K193" s="541">
        <f t="shared" si="25"/>
        <v>0</v>
      </c>
      <c r="L193" s="435">
        <f t="shared" si="26"/>
        <v>0</v>
      </c>
      <c r="M193" s="514"/>
    </row>
    <row r="194" spans="1:14" ht="15.75" customHeight="1">
      <c r="A194" s="661" t="s">
        <v>238</v>
      </c>
      <c r="B194" s="662"/>
      <c r="C194" s="662" t="s">
        <v>239</v>
      </c>
      <c r="D194" s="662"/>
      <c r="E194" s="662"/>
      <c r="F194" s="662"/>
      <c r="G194" s="662"/>
      <c r="H194" s="662"/>
      <c r="I194" s="662"/>
      <c r="J194" s="390"/>
      <c r="K194" s="541">
        <f t="shared" si="25"/>
        <v>0</v>
      </c>
      <c r="L194" s="435">
        <f t="shared" si="26"/>
        <v>0</v>
      </c>
      <c r="M194" s="514"/>
    </row>
    <row r="195" spans="1:14" ht="15.75" customHeight="1">
      <c r="A195" s="661" t="s">
        <v>240</v>
      </c>
      <c r="B195" s="662"/>
      <c r="C195" s="662" t="s">
        <v>184</v>
      </c>
      <c r="D195" s="662"/>
      <c r="E195" s="662"/>
      <c r="F195" s="662"/>
      <c r="G195" s="662"/>
      <c r="H195" s="662"/>
      <c r="I195" s="662"/>
      <c r="J195" s="390"/>
      <c r="K195" s="541">
        <f t="shared" si="25"/>
        <v>0</v>
      </c>
      <c r="L195" s="435">
        <f t="shared" si="26"/>
        <v>0</v>
      </c>
      <c r="M195" s="514"/>
    </row>
    <row r="196" spans="1:14" s="147" customFormat="1" ht="15.75">
      <c r="A196" s="501"/>
      <c r="B196" s="375"/>
      <c r="C196" s="325"/>
      <c r="D196" s="325"/>
      <c r="E196" s="325"/>
      <c r="F196" s="325"/>
      <c r="G196" s="325"/>
      <c r="H196" s="325"/>
      <c r="I196" s="325"/>
      <c r="J196" s="390"/>
      <c r="K196" s="530"/>
      <c r="L196" s="560"/>
      <c r="M196" s="514"/>
      <c r="N196"/>
    </row>
    <row r="197" spans="1:14" s="147" customFormat="1" ht="15.75">
      <c r="A197" s="501"/>
      <c r="B197" s="375"/>
      <c r="C197" s="375"/>
      <c r="D197" s="375"/>
      <c r="E197" s="375"/>
      <c r="F197" s="375"/>
      <c r="G197" s="375"/>
      <c r="H197" s="375"/>
      <c r="I197" s="375"/>
      <c r="J197" s="390"/>
      <c r="K197" s="530"/>
      <c r="L197" s="560"/>
      <c r="M197" s="514"/>
      <c r="N197"/>
    </row>
    <row r="198" spans="1:14" s="147" customFormat="1" ht="15.75">
      <c r="A198" s="495" t="s">
        <v>241</v>
      </c>
      <c r="B198" s="375"/>
      <c r="C198" s="375"/>
      <c r="D198" s="375"/>
      <c r="E198" s="375"/>
      <c r="F198" s="375"/>
      <c r="G198" s="375"/>
      <c r="H198" s="375"/>
      <c r="I198" s="375"/>
      <c r="J198" s="390"/>
      <c r="K198" s="530"/>
      <c r="L198" s="560"/>
      <c r="M198" s="514"/>
      <c r="N198"/>
    </row>
    <row r="199" spans="1:14" ht="15.75" customHeight="1">
      <c r="A199" s="661" t="s">
        <v>98</v>
      </c>
      <c r="B199" s="662"/>
      <c r="C199" s="662" t="s">
        <v>197</v>
      </c>
      <c r="D199" s="662"/>
      <c r="E199" s="662"/>
      <c r="F199" s="662"/>
      <c r="G199" s="662"/>
      <c r="H199" s="662"/>
      <c r="I199" s="662"/>
      <c r="J199" s="390"/>
      <c r="K199" s="541">
        <f t="shared" ref="K199:K209" si="27">J199*K$15</f>
        <v>0</v>
      </c>
      <c r="L199" s="435">
        <f>SUM(J199:K199)</f>
        <v>0</v>
      </c>
      <c r="M199" s="514"/>
    </row>
    <row r="200" spans="1:14" ht="15.75" customHeight="1">
      <c r="A200" s="661" t="s">
        <v>99</v>
      </c>
      <c r="B200" s="662"/>
      <c r="C200" s="662" t="s">
        <v>198</v>
      </c>
      <c r="D200" s="662"/>
      <c r="E200" s="662"/>
      <c r="F200" s="662"/>
      <c r="G200" s="662"/>
      <c r="H200" s="662"/>
      <c r="I200" s="662"/>
      <c r="J200" s="390"/>
      <c r="K200" s="541">
        <f t="shared" si="27"/>
        <v>0</v>
      </c>
      <c r="L200" s="435">
        <f t="shared" ref="L200:L209" si="28">SUM(J200:K200)</f>
        <v>0</v>
      </c>
      <c r="M200" s="514"/>
    </row>
    <row r="201" spans="1:14" ht="15.75" customHeight="1">
      <c r="A201" s="661" t="s">
        <v>242</v>
      </c>
      <c r="B201" s="662"/>
      <c r="C201" s="662" t="s">
        <v>243</v>
      </c>
      <c r="D201" s="662"/>
      <c r="E201" s="662"/>
      <c r="F201" s="662"/>
      <c r="G201" s="662"/>
      <c r="H201" s="662"/>
      <c r="I201" s="662"/>
      <c r="J201" s="390"/>
      <c r="K201" s="541">
        <f t="shared" si="27"/>
        <v>0</v>
      </c>
      <c r="L201" s="435">
        <f t="shared" si="28"/>
        <v>0</v>
      </c>
      <c r="M201" s="514"/>
    </row>
    <row r="202" spans="1:14" ht="15.75" customHeight="1">
      <c r="A202" s="661" t="s">
        <v>177</v>
      </c>
      <c r="B202" s="662"/>
      <c r="C202" s="662" t="s">
        <v>244</v>
      </c>
      <c r="D202" s="662"/>
      <c r="E202" s="662"/>
      <c r="F202" s="662"/>
      <c r="G202" s="662"/>
      <c r="H202" s="662"/>
      <c r="I202" s="662"/>
      <c r="J202" s="390"/>
      <c r="K202" s="541">
        <f t="shared" si="27"/>
        <v>0</v>
      </c>
      <c r="L202" s="435">
        <f t="shared" si="28"/>
        <v>0</v>
      </c>
      <c r="M202" s="514"/>
    </row>
    <row r="203" spans="1:14" ht="15.75" customHeight="1">
      <c r="A203" s="661" t="s">
        <v>183</v>
      </c>
      <c r="B203" s="662"/>
      <c r="C203" s="662" t="s">
        <v>245</v>
      </c>
      <c r="D203" s="662"/>
      <c r="E203" s="662"/>
      <c r="F203" s="662"/>
      <c r="G203" s="662"/>
      <c r="H203" s="662"/>
      <c r="I203" s="662"/>
      <c r="J203" s="390"/>
      <c r="K203" s="541">
        <f t="shared" si="27"/>
        <v>0</v>
      </c>
      <c r="L203" s="435">
        <f t="shared" si="28"/>
        <v>0</v>
      </c>
      <c r="M203" s="514"/>
    </row>
    <row r="204" spans="1:14" ht="15.75" customHeight="1">
      <c r="A204" s="661" t="s">
        <v>101</v>
      </c>
      <c r="B204" s="662"/>
      <c r="C204" s="662" t="s">
        <v>84</v>
      </c>
      <c r="D204" s="662"/>
      <c r="E204" s="662"/>
      <c r="F204" s="662"/>
      <c r="G204" s="662"/>
      <c r="H204" s="662"/>
      <c r="I204" s="662"/>
      <c r="J204" s="390"/>
      <c r="K204" s="541">
        <f t="shared" si="27"/>
        <v>0</v>
      </c>
      <c r="L204" s="435">
        <f t="shared" si="28"/>
        <v>0</v>
      </c>
      <c r="M204" s="514"/>
    </row>
    <row r="205" spans="1:14" ht="15.75" customHeight="1">
      <c r="A205" s="661" t="s">
        <v>179</v>
      </c>
      <c r="B205" s="662"/>
      <c r="C205" s="662" t="s">
        <v>246</v>
      </c>
      <c r="D205" s="662"/>
      <c r="E205" s="662"/>
      <c r="F205" s="662"/>
      <c r="G205" s="662"/>
      <c r="H205" s="662"/>
      <c r="I205" s="662"/>
      <c r="J205" s="390"/>
      <c r="K205" s="541">
        <f t="shared" si="27"/>
        <v>0</v>
      </c>
      <c r="L205" s="435">
        <f t="shared" si="28"/>
        <v>0</v>
      </c>
      <c r="M205" s="514"/>
    </row>
    <row r="206" spans="1:14" ht="15.75" customHeight="1">
      <c r="A206" s="661" t="s">
        <v>181</v>
      </c>
      <c r="B206" s="662"/>
      <c r="C206" s="662" t="s">
        <v>247</v>
      </c>
      <c r="D206" s="662"/>
      <c r="E206" s="662"/>
      <c r="F206" s="662"/>
      <c r="G206" s="662"/>
      <c r="H206" s="662"/>
      <c r="I206" s="662"/>
      <c r="J206" s="390"/>
      <c r="K206" s="541">
        <f t="shared" si="27"/>
        <v>0</v>
      </c>
      <c r="L206" s="435">
        <f t="shared" si="28"/>
        <v>0</v>
      </c>
      <c r="M206" s="514"/>
    </row>
    <row r="207" spans="1:14" ht="15.75" customHeight="1">
      <c r="A207" s="661" t="s">
        <v>100</v>
      </c>
      <c r="B207" s="662"/>
      <c r="C207" s="662" t="s">
        <v>102</v>
      </c>
      <c r="D207" s="662"/>
      <c r="E207" s="662"/>
      <c r="F207" s="662"/>
      <c r="G207" s="662"/>
      <c r="H207" s="662"/>
      <c r="I207" s="662"/>
      <c r="J207" s="390"/>
      <c r="K207" s="541">
        <f t="shared" si="27"/>
        <v>0</v>
      </c>
      <c r="L207" s="435">
        <f t="shared" si="28"/>
        <v>0</v>
      </c>
      <c r="M207" s="514"/>
    </row>
    <row r="208" spans="1:14" ht="15.75" customHeight="1">
      <c r="A208" s="661" t="s">
        <v>248</v>
      </c>
      <c r="B208" s="662"/>
      <c r="C208" s="662" t="s">
        <v>249</v>
      </c>
      <c r="D208" s="662"/>
      <c r="E208" s="662"/>
      <c r="F208" s="662"/>
      <c r="G208" s="662"/>
      <c r="H208" s="662"/>
      <c r="I208" s="662"/>
      <c r="J208" s="390"/>
      <c r="K208" s="541">
        <f t="shared" si="27"/>
        <v>0</v>
      </c>
      <c r="L208" s="435">
        <f t="shared" si="28"/>
        <v>0</v>
      </c>
      <c r="M208" s="514"/>
    </row>
    <row r="209" spans="1:14" ht="15.75" customHeight="1">
      <c r="A209" s="661" t="s">
        <v>250</v>
      </c>
      <c r="B209" s="662"/>
      <c r="C209" s="662" t="s">
        <v>103</v>
      </c>
      <c r="D209" s="662"/>
      <c r="E209" s="662"/>
      <c r="F209" s="662"/>
      <c r="G209" s="662"/>
      <c r="H209" s="662"/>
      <c r="I209" s="662"/>
      <c r="J209" s="390"/>
      <c r="K209" s="541">
        <f t="shared" si="27"/>
        <v>0</v>
      </c>
      <c r="L209" s="435">
        <f t="shared" si="28"/>
        <v>0</v>
      </c>
      <c r="M209" s="514"/>
    </row>
    <row r="210" spans="1:14" ht="15.75" customHeight="1">
      <c r="A210" s="661"/>
      <c r="B210" s="662"/>
      <c r="C210" s="662"/>
      <c r="D210" s="662"/>
      <c r="E210" s="662"/>
      <c r="F210" s="662"/>
      <c r="G210" s="662"/>
      <c r="H210" s="662"/>
      <c r="I210" s="662"/>
      <c r="J210" s="390"/>
      <c r="K210" s="541"/>
      <c r="L210" s="568"/>
      <c r="M210" s="514"/>
    </row>
    <row r="211" spans="1:14" ht="15.75" customHeight="1">
      <c r="A211" s="661"/>
      <c r="B211" s="662"/>
      <c r="C211" s="662"/>
      <c r="D211" s="662"/>
      <c r="E211" s="662"/>
      <c r="F211" s="662"/>
      <c r="G211" s="662"/>
      <c r="H211" s="662"/>
      <c r="I211" s="662"/>
      <c r="J211" s="390"/>
      <c r="K211" s="541"/>
      <c r="L211" s="568"/>
      <c r="M211" s="514"/>
    </row>
    <row r="212" spans="1:14" ht="15.75" customHeight="1">
      <c r="A212" s="563" t="s">
        <v>449</v>
      </c>
      <c r="B212" s="662"/>
      <c r="C212" s="662" t="s">
        <v>251</v>
      </c>
      <c r="D212" s="662"/>
      <c r="E212" s="662"/>
      <c r="F212" s="662"/>
      <c r="G212" s="662"/>
      <c r="H212" s="662"/>
      <c r="I212" s="662"/>
      <c r="J212" s="390"/>
      <c r="K212" s="541">
        <f t="shared" ref="K212:K216" si="29">J212*K$15</f>
        <v>0</v>
      </c>
      <c r="L212" s="435">
        <f>SUM(J212:K212)</f>
        <v>0</v>
      </c>
      <c r="M212" s="514"/>
    </row>
    <row r="213" spans="1:14" ht="15.75" customHeight="1">
      <c r="A213" s="563" t="s">
        <v>450</v>
      </c>
      <c r="B213" s="662"/>
      <c r="C213" s="662" t="s">
        <v>252</v>
      </c>
      <c r="D213" s="662"/>
      <c r="E213" s="662"/>
      <c r="F213" s="662"/>
      <c r="G213" s="662"/>
      <c r="H213" s="662"/>
      <c r="I213" s="662"/>
      <c r="J213" s="390"/>
      <c r="K213" s="541">
        <f t="shared" si="29"/>
        <v>0</v>
      </c>
      <c r="L213" s="435">
        <f t="shared" ref="L213:L216" si="30">SUM(J213:K213)</f>
        <v>0</v>
      </c>
      <c r="M213" s="514"/>
    </row>
    <row r="214" spans="1:14" ht="15.75" customHeight="1">
      <c r="A214" s="563" t="s">
        <v>253</v>
      </c>
      <c r="B214" s="662"/>
      <c r="C214" s="662" t="s">
        <v>254</v>
      </c>
      <c r="D214" s="662"/>
      <c r="E214" s="662"/>
      <c r="F214" s="662"/>
      <c r="G214" s="662"/>
      <c r="H214" s="662"/>
      <c r="I214" s="662"/>
      <c r="J214" s="390"/>
      <c r="K214" s="541">
        <f t="shared" si="29"/>
        <v>0</v>
      </c>
      <c r="L214" s="435">
        <f t="shared" si="30"/>
        <v>0</v>
      </c>
      <c r="M214" s="514"/>
    </row>
    <row r="215" spans="1:14" ht="15.75" customHeight="1">
      <c r="A215" s="563" t="s">
        <v>255</v>
      </c>
      <c r="B215" s="662"/>
      <c r="C215" s="662" t="s">
        <v>256</v>
      </c>
      <c r="D215" s="662"/>
      <c r="E215" s="662"/>
      <c r="F215" s="662"/>
      <c r="G215" s="662"/>
      <c r="H215" s="662"/>
      <c r="I215" s="662"/>
      <c r="J215" s="390"/>
      <c r="K215" s="541">
        <f t="shared" si="29"/>
        <v>0</v>
      </c>
      <c r="L215" s="435">
        <f t="shared" si="30"/>
        <v>0</v>
      </c>
      <c r="M215" s="514"/>
    </row>
    <row r="216" spans="1:14" ht="15.75" customHeight="1">
      <c r="A216" s="563" t="s">
        <v>451</v>
      </c>
      <c r="B216" s="662"/>
      <c r="C216" s="662" t="s">
        <v>257</v>
      </c>
      <c r="D216" s="662"/>
      <c r="E216" s="662"/>
      <c r="F216" s="662"/>
      <c r="G216" s="662"/>
      <c r="H216" s="662"/>
      <c r="I216" s="662"/>
      <c r="J216" s="390"/>
      <c r="K216" s="541">
        <f t="shared" si="29"/>
        <v>0</v>
      </c>
      <c r="L216" s="435">
        <f t="shared" si="30"/>
        <v>0</v>
      </c>
      <c r="M216" s="514"/>
    </row>
    <row r="217" spans="1:14" ht="15" customHeight="1">
      <c r="A217" s="501"/>
      <c r="B217" s="375"/>
      <c r="C217" s="375"/>
      <c r="D217" s="375"/>
      <c r="E217" s="375"/>
      <c r="F217" s="375"/>
      <c r="G217" s="375"/>
      <c r="H217" s="375"/>
      <c r="I217" s="375"/>
      <c r="J217" s="540"/>
      <c r="K217" s="530"/>
      <c r="L217" s="559"/>
      <c r="M217" s="516"/>
    </row>
    <row r="218" spans="1:14" ht="15" customHeight="1">
      <c r="A218" s="805" t="s">
        <v>258</v>
      </c>
      <c r="B218" s="806"/>
      <c r="C218" s="806"/>
      <c r="D218" s="806"/>
      <c r="E218" s="806"/>
      <c r="F218" s="806"/>
      <c r="G218" s="806"/>
      <c r="H218" s="806"/>
      <c r="I218" s="806"/>
      <c r="J218" s="806"/>
      <c r="K218" s="806"/>
      <c r="L218" s="807"/>
      <c r="M218" s="517"/>
    </row>
    <row r="219" spans="1:14" ht="15" customHeight="1">
      <c r="A219" s="808" t="s">
        <v>452</v>
      </c>
      <c r="B219" s="809"/>
      <c r="C219" s="809"/>
      <c r="D219" s="809"/>
      <c r="E219" s="809"/>
      <c r="F219" s="809"/>
      <c r="G219" s="809"/>
      <c r="H219" s="809"/>
      <c r="I219" s="809"/>
      <c r="J219" s="809"/>
      <c r="K219" s="809"/>
      <c r="L219" s="810"/>
      <c r="M219" s="518"/>
    </row>
    <row r="220" spans="1:14" s="147" customFormat="1" ht="15" customHeight="1">
      <c r="A220" s="808" t="s">
        <v>259</v>
      </c>
      <c r="B220" s="809"/>
      <c r="C220" s="809"/>
      <c r="D220" s="809"/>
      <c r="E220" s="809"/>
      <c r="F220" s="809"/>
      <c r="G220" s="809"/>
      <c r="H220" s="809"/>
      <c r="I220" s="809"/>
      <c r="J220" s="809"/>
      <c r="K220" s="809"/>
      <c r="L220" s="810"/>
      <c r="M220" s="518"/>
      <c r="N220"/>
    </row>
    <row r="221" spans="1:14" s="147" customFormat="1" ht="15" customHeight="1" thickBot="1">
      <c r="A221" s="802" t="s">
        <v>453</v>
      </c>
      <c r="B221" s="803"/>
      <c r="C221" s="803"/>
      <c r="D221" s="803"/>
      <c r="E221" s="803"/>
      <c r="F221" s="803"/>
      <c r="G221" s="803"/>
      <c r="H221" s="803"/>
      <c r="I221" s="803"/>
      <c r="J221" s="803"/>
      <c r="K221" s="803"/>
      <c r="L221" s="804"/>
      <c r="M221" s="519"/>
      <c r="N221"/>
    </row>
    <row r="222" spans="1:14" ht="21.75" customHeight="1" thickTop="1" thickBot="1">
      <c r="A222" s="504" t="s">
        <v>17</v>
      </c>
      <c r="B222" s="33" t="str">
        <f>'100 Series RL'!$B$58</f>
        <v>Hourly Rate for repairs and authorized service outside of contractual obligations is  =   / Hr. / Man</v>
      </c>
      <c r="C222" s="242"/>
      <c r="D222" s="241"/>
      <c r="E222" s="241"/>
      <c r="F222" s="241"/>
      <c r="G222" s="241"/>
      <c r="H222" s="241"/>
      <c r="I222" s="241"/>
      <c r="J222" s="241"/>
      <c r="K222" s="242"/>
      <c r="L222" s="564"/>
      <c r="M222" s="520"/>
    </row>
    <row r="223" spans="1:14" ht="10.15" customHeight="1" thickTop="1">
      <c r="A223" s="441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565"/>
      <c r="M223" s="520"/>
    </row>
    <row r="224" spans="1:14" ht="10.15" customHeight="1">
      <c r="A224" s="443"/>
      <c r="B224" s="29" t="s">
        <v>24</v>
      </c>
      <c r="C224" s="114"/>
      <c r="D224" s="29"/>
      <c r="E224" s="29"/>
      <c r="F224" s="29"/>
      <c r="G224" s="29"/>
      <c r="H224" s="29"/>
      <c r="I224" s="29"/>
      <c r="J224" s="29"/>
      <c r="K224" s="29"/>
      <c r="L224" s="446"/>
      <c r="M224" s="521"/>
    </row>
    <row r="225" spans="1:14" ht="12" customHeight="1">
      <c r="A225" s="443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446"/>
      <c r="M225" s="521"/>
    </row>
    <row r="226" spans="1:14" ht="15.75" customHeight="1">
      <c r="A226" s="443" t="s">
        <v>31</v>
      </c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446"/>
      <c r="M226" s="521"/>
    </row>
    <row r="227" spans="1:14" ht="15.75" customHeight="1">
      <c r="A227" s="750" t="s">
        <v>30</v>
      </c>
      <c r="B227" s="716"/>
      <c r="C227" s="716"/>
      <c r="D227" s="716"/>
      <c r="E227" s="716"/>
      <c r="F227" s="716"/>
      <c r="G227" s="716"/>
      <c r="H227" s="716"/>
      <c r="I227" s="716"/>
      <c r="J227" s="716"/>
      <c r="K227" s="716"/>
      <c r="L227" s="751"/>
      <c r="M227" s="522"/>
    </row>
    <row r="228" spans="1:14" ht="15" customHeight="1">
      <c r="A228" s="759" t="s">
        <v>29</v>
      </c>
      <c r="B228" s="729"/>
      <c r="C228" s="729"/>
      <c r="D228" s="729"/>
      <c r="E228" s="729"/>
      <c r="F228" s="729"/>
      <c r="G228" s="729"/>
      <c r="H228" s="729"/>
      <c r="I228" s="729"/>
      <c r="J228" s="729"/>
      <c r="K228" s="729"/>
      <c r="L228" s="760"/>
      <c r="M228" s="523"/>
    </row>
    <row r="229" spans="1:14" ht="17.25" customHeight="1">
      <c r="A229" s="750" t="s">
        <v>28</v>
      </c>
      <c r="B229" s="716"/>
      <c r="C229" s="716"/>
      <c r="D229" s="716"/>
      <c r="E229" s="716"/>
      <c r="F229" s="716"/>
      <c r="G229" s="716"/>
      <c r="H229" s="716"/>
      <c r="I229" s="716"/>
      <c r="J229" s="716"/>
      <c r="K229" s="716"/>
      <c r="L229" s="751"/>
      <c r="M229" s="522"/>
    </row>
    <row r="230" spans="1:14" ht="15.75" customHeight="1">
      <c r="A230" s="750" t="s">
        <v>32</v>
      </c>
      <c r="B230" s="716"/>
      <c r="C230" s="716"/>
      <c r="D230" s="716"/>
      <c r="E230" s="716"/>
      <c r="F230" s="716"/>
      <c r="G230" s="716"/>
      <c r="H230" s="716"/>
      <c r="I230" s="716"/>
      <c r="J230" s="716"/>
      <c r="K230" s="716"/>
      <c r="L230" s="751"/>
      <c r="M230" s="522"/>
    </row>
    <row r="231" spans="1:14" ht="15.75" customHeight="1">
      <c r="A231" s="750" t="s">
        <v>27</v>
      </c>
      <c r="B231" s="716"/>
      <c r="C231" s="716"/>
      <c r="D231" s="716"/>
      <c r="E231" s="716"/>
      <c r="F231" s="716"/>
      <c r="G231" s="716"/>
      <c r="H231" s="716"/>
      <c r="I231" s="716"/>
      <c r="J231" s="716"/>
      <c r="K231" s="716"/>
      <c r="L231" s="751"/>
      <c r="M231" s="522"/>
    </row>
    <row r="232" spans="1:14" ht="15.75" customHeight="1">
      <c r="A232" s="443" t="s">
        <v>33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446"/>
      <c r="M232" s="521"/>
    </row>
    <row r="233" spans="1:14" ht="16.5" customHeight="1">
      <c r="A233" s="443" t="s">
        <v>26</v>
      </c>
      <c r="B233" s="29"/>
      <c r="C233" s="29"/>
      <c r="D233" s="29"/>
      <c r="E233" s="29"/>
      <c r="F233" s="29"/>
      <c r="G233" s="29"/>
      <c r="H233" s="148" t="s">
        <v>496</v>
      </c>
      <c r="I233" s="148"/>
      <c r="J233" s="148"/>
      <c r="K233" s="148"/>
      <c r="L233" s="554"/>
      <c r="M233" s="515"/>
    </row>
    <row r="234" spans="1:14" ht="15.75" customHeight="1">
      <c r="A234" s="443" t="s">
        <v>25</v>
      </c>
      <c r="B234" s="29"/>
      <c r="C234" s="29"/>
      <c r="D234" s="29"/>
      <c r="E234" s="29"/>
      <c r="F234" s="29"/>
      <c r="G234" s="29"/>
      <c r="H234" s="150"/>
      <c r="I234" s="150"/>
      <c r="J234" s="150"/>
      <c r="K234" s="150"/>
      <c r="L234" s="555"/>
      <c r="M234" s="515"/>
    </row>
    <row r="235" spans="1:14" ht="12" customHeight="1">
      <c r="A235" s="443" t="s">
        <v>1</v>
      </c>
      <c r="B235" s="29"/>
      <c r="C235" s="29"/>
      <c r="D235" s="29"/>
      <c r="E235" s="29"/>
      <c r="F235" s="29"/>
      <c r="G235" s="29"/>
      <c r="H235" s="148" t="s">
        <v>77</v>
      </c>
      <c r="I235" s="148"/>
      <c r="J235" s="148"/>
      <c r="K235" s="148"/>
      <c r="L235" s="554"/>
      <c r="M235" s="515"/>
    </row>
    <row r="236" spans="1:14" ht="15.75" customHeight="1">
      <c r="A236" s="424" t="s">
        <v>18</v>
      </c>
      <c r="B236" s="10"/>
      <c r="C236" s="30">
        <v>30</v>
      </c>
      <c r="D236" s="10" t="s">
        <v>19</v>
      </c>
      <c r="E236" s="25" t="s">
        <v>23</v>
      </c>
      <c r="F236" s="10"/>
      <c r="G236" s="10"/>
      <c r="H236" s="10"/>
      <c r="I236" s="10"/>
      <c r="J236" s="10"/>
      <c r="K236" s="12"/>
      <c r="L236" s="566"/>
      <c r="M236" s="524"/>
    </row>
    <row r="237" spans="1:14" ht="12" customHeight="1" thickBot="1">
      <c r="A237" s="448"/>
      <c r="B237" s="449"/>
      <c r="C237" s="449"/>
      <c r="D237" s="449"/>
      <c r="E237" s="449"/>
      <c r="F237" s="449"/>
      <c r="G237" s="449"/>
      <c r="H237" s="449"/>
      <c r="I237" s="449"/>
      <c r="J237" s="449"/>
      <c r="K237" s="449"/>
      <c r="L237" s="567"/>
      <c r="M237" s="525"/>
    </row>
    <row r="238" spans="1:14" ht="15.75" thickTop="1">
      <c r="A238" s="1"/>
      <c r="B238" s="1"/>
      <c r="C238" s="1"/>
      <c r="D238" s="1"/>
      <c r="E238" s="1"/>
      <c r="F238" s="9"/>
      <c r="G238" s="9"/>
      <c r="H238" s="9"/>
      <c r="I238" s="9"/>
      <c r="J238" s="9"/>
      <c r="K238" s="1"/>
      <c r="L238" s="1"/>
      <c r="M238" s="526"/>
      <c r="N238" s="79"/>
    </row>
    <row r="239" spans="1:14">
      <c r="A239" s="1"/>
      <c r="B239" s="1"/>
      <c r="C239" s="1"/>
      <c r="D239" s="1"/>
      <c r="E239" s="1"/>
      <c r="F239" s="9"/>
      <c r="G239" s="9"/>
      <c r="H239" s="9"/>
      <c r="I239" s="9"/>
      <c r="J239" s="9"/>
      <c r="K239" s="1"/>
      <c r="L239" s="1"/>
      <c r="M239" s="526"/>
    </row>
    <row r="240" spans="1:14">
      <c r="A240" s="1"/>
      <c r="B240" s="1"/>
      <c r="C240" s="1"/>
      <c r="D240" s="1"/>
      <c r="E240" s="1"/>
      <c r="F240" s="9"/>
      <c r="G240" s="9"/>
      <c r="H240" s="9"/>
      <c r="I240" s="9"/>
      <c r="J240" s="9"/>
      <c r="K240" s="1"/>
      <c r="L240" s="1"/>
      <c r="M240" s="526"/>
    </row>
    <row r="241" spans="1:14" ht="15.75">
      <c r="A241" s="1"/>
      <c r="B241" s="1"/>
      <c r="C241" s="1"/>
      <c r="D241" s="1"/>
      <c r="E241" s="1"/>
      <c r="F241" s="9"/>
      <c r="G241" s="9"/>
      <c r="H241" s="9"/>
      <c r="I241" s="9"/>
      <c r="J241" s="9"/>
      <c r="K241" s="1"/>
      <c r="L241" s="1"/>
      <c r="M241" s="526"/>
      <c r="N241" s="51"/>
    </row>
    <row r="242" spans="1:14">
      <c r="A242" s="1"/>
      <c r="B242" s="1"/>
      <c r="C242" s="1"/>
      <c r="D242" s="1"/>
      <c r="E242" s="1"/>
      <c r="F242" s="9"/>
      <c r="G242" s="9"/>
      <c r="H242" s="9"/>
      <c r="I242" s="9"/>
      <c r="J242" s="9"/>
      <c r="K242" s="1"/>
      <c r="L242" s="1"/>
      <c r="M242" s="526"/>
      <c r="N242" s="27"/>
    </row>
    <row r="243" spans="1:14">
      <c r="A243" s="1"/>
      <c r="B243" s="1"/>
      <c r="C243" s="1"/>
      <c r="D243" s="1"/>
      <c r="E243" s="1"/>
      <c r="F243" s="9"/>
      <c r="G243" s="9"/>
      <c r="H243" s="9"/>
      <c r="I243" s="9"/>
      <c r="J243" s="9"/>
      <c r="K243" s="1"/>
      <c r="L243" s="1"/>
      <c r="M243" s="526"/>
      <c r="N243" s="27"/>
    </row>
    <row r="244" spans="1:14">
      <c r="A244" s="1"/>
      <c r="B244" s="1"/>
      <c r="C244" s="1"/>
      <c r="D244" s="1"/>
      <c r="E244" s="1"/>
      <c r="F244" s="9"/>
      <c r="G244" s="9"/>
      <c r="H244" s="9"/>
      <c r="I244" s="9"/>
      <c r="J244" s="9"/>
      <c r="K244" s="1"/>
      <c r="L244" s="1"/>
      <c r="M244" s="526"/>
      <c r="N244" s="26"/>
    </row>
    <row r="245" spans="1:14">
      <c r="A245" s="1"/>
      <c r="B245" s="1"/>
      <c r="C245" s="1"/>
      <c r="D245" s="1"/>
      <c r="E245" s="1"/>
      <c r="F245" s="9"/>
      <c r="G245" s="9"/>
      <c r="H245" s="9"/>
      <c r="I245" s="9"/>
      <c r="J245" s="9"/>
      <c r="K245" s="1"/>
      <c r="L245" s="1"/>
      <c r="M245" s="526"/>
      <c r="N245" s="26"/>
    </row>
    <row r="246" spans="1:14">
      <c r="A246" s="1"/>
      <c r="B246" s="1"/>
      <c r="C246" s="1"/>
      <c r="D246" s="1"/>
      <c r="E246" s="1"/>
      <c r="F246" s="9"/>
      <c r="G246" s="9"/>
      <c r="H246" s="9"/>
      <c r="I246" s="9"/>
      <c r="J246" s="9"/>
      <c r="K246" s="1"/>
      <c r="L246" s="1"/>
      <c r="M246" s="526"/>
      <c r="N246" s="17"/>
    </row>
    <row r="247" spans="1:14" ht="15.75">
      <c r="A247" s="1"/>
      <c r="B247" s="1"/>
      <c r="C247" s="1"/>
      <c r="D247" s="1"/>
      <c r="E247" s="1"/>
      <c r="F247" s="9"/>
      <c r="G247" s="9"/>
      <c r="H247" s="9"/>
      <c r="I247" s="9"/>
      <c r="J247" s="9"/>
      <c r="K247" s="1"/>
      <c r="L247" s="1"/>
      <c r="M247" s="526"/>
      <c r="N247" s="20"/>
    </row>
    <row r="248" spans="1:14" ht="15.75">
      <c r="A248" s="1"/>
      <c r="B248" s="1"/>
      <c r="C248" s="1"/>
      <c r="D248" s="1"/>
      <c r="E248" s="1"/>
      <c r="F248" s="9"/>
      <c r="G248" s="9"/>
      <c r="H248" s="9"/>
      <c r="I248" s="9"/>
      <c r="J248" s="9"/>
      <c r="K248" s="1"/>
      <c r="L248" s="1"/>
      <c r="M248" s="526"/>
      <c r="N248" s="20"/>
    </row>
    <row r="249" spans="1:14">
      <c r="A249" s="1"/>
      <c r="B249" s="1"/>
      <c r="C249" s="1"/>
      <c r="D249" s="1"/>
      <c r="E249" s="1"/>
      <c r="F249" s="9"/>
      <c r="G249" s="9"/>
      <c r="H249" s="9"/>
      <c r="I249" s="9"/>
      <c r="J249" s="9"/>
      <c r="K249" s="1"/>
      <c r="L249" s="1"/>
      <c r="M249" s="526"/>
    </row>
    <row r="250" spans="1:14">
      <c r="A250" s="1"/>
      <c r="B250" s="1"/>
      <c r="C250" s="1"/>
      <c r="D250" s="1"/>
      <c r="E250" s="1"/>
      <c r="F250" s="9"/>
      <c r="G250" s="9"/>
      <c r="H250" s="9"/>
      <c r="I250" s="9"/>
      <c r="J250" s="9"/>
      <c r="K250" s="1"/>
      <c r="L250" s="1"/>
      <c r="M250" s="526"/>
    </row>
    <row r="251" spans="1:14">
      <c r="A251" s="1"/>
      <c r="B251" s="1"/>
      <c r="C251" s="1"/>
      <c r="D251" s="1"/>
      <c r="E251" s="1"/>
      <c r="F251" s="9"/>
      <c r="G251" s="9"/>
      <c r="H251" s="9"/>
      <c r="I251" s="9"/>
      <c r="J251" s="9"/>
      <c r="K251" s="1"/>
      <c r="L251" s="1"/>
      <c r="M251" s="526"/>
    </row>
    <row r="252" spans="1:14">
      <c r="A252" s="1"/>
      <c r="B252" s="1"/>
      <c r="C252" s="1"/>
      <c r="D252" s="1"/>
      <c r="E252" s="1"/>
      <c r="F252" s="9"/>
      <c r="G252" s="9"/>
      <c r="H252" s="9"/>
      <c r="I252" s="9"/>
      <c r="J252" s="9"/>
      <c r="K252" s="1"/>
      <c r="L252" s="1"/>
      <c r="M252" s="526"/>
    </row>
    <row r="253" spans="1:14">
      <c r="A253" s="1"/>
      <c r="B253" s="1"/>
      <c r="C253" s="1"/>
      <c r="D253" s="1"/>
      <c r="E253" s="1"/>
      <c r="F253" s="9"/>
      <c r="G253" s="9"/>
      <c r="H253" s="9"/>
      <c r="I253" s="9"/>
      <c r="J253" s="9"/>
      <c r="K253" s="1"/>
      <c r="L253" s="1"/>
      <c r="M253" s="526"/>
    </row>
    <row r="254" spans="1:14">
      <c r="A254" s="1"/>
      <c r="B254" s="1"/>
      <c r="C254" s="1"/>
      <c r="D254" s="1"/>
      <c r="E254" s="1"/>
      <c r="F254" s="9"/>
      <c r="G254" s="9"/>
      <c r="H254" s="9"/>
      <c r="I254" s="9"/>
      <c r="J254" s="9"/>
      <c r="K254" s="1"/>
      <c r="L254" s="1"/>
      <c r="M254" s="526"/>
    </row>
    <row r="255" spans="1:14">
      <c r="A255" s="1"/>
      <c r="B255" s="1"/>
      <c r="C255" s="1"/>
      <c r="D255" s="1"/>
      <c r="E255" s="1"/>
      <c r="F255" s="9"/>
      <c r="G255" s="9"/>
      <c r="H255" s="9"/>
      <c r="I255" s="9"/>
      <c r="J255" s="9"/>
      <c r="K255" s="1"/>
      <c r="L255" s="1"/>
      <c r="M255" s="526"/>
    </row>
    <row r="256" spans="1:14">
      <c r="A256" s="1"/>
      <c r="B256" s="1"/>
      <c r="C256" s="1"/>
      <c r="D256" s="1"/>
      <c r="E256" s="1"/>
      <c r="F256" s="9"/>
      <c r="G256" s="9"/>
      <c r="H256" s="9"/>
      <c r="I256" s="9"/>
      <c r="J256" s="9"/>
      <c r="K256" s="1"/>
      <c r="L256" s="1"/>
      <c r="M256" s="526"/>
    </row>
    <row r="257" spans="1:13">
      <c r="A257" s="1"/>
      <c r="B257" s="1"/>
      <c r="C257" s="1"/>
      <c r="D257" s="1"/>
      <c r="E257" s="1"/>
      <c r="F257" s="9"/>
      <c r="G257" s="9"/>
      <c r="H257" s="9"/>
      <c r="I257" s="9"/>
      <c r="J257" s="9"/>
      <c r="K257" s="1"/>
      <c r="L257" s="1"/>
      <c r="M257" s="526"/>
    </row>
    <row r="258" spans="1:13">
      <c r="A258" s="1"/>
      <c r="B258" s="1"/>
      <c r="C258" s="1"/>
      <c r="D258" s="1"/>
      <c r="E258" s="1"/>
      <c r="F258" s="9"/>
      <c r="G258" s="9"/>
      <c r="H258" s="9"/>
      <c r="I258" s="9"/>
      <c r="J258" s="9"/>
      <c r="K258" s="1"/>
      <c r="L258" s="1"/>
      <c r="M258" s="526"/>
    </row>
    <row r="259" spans="1:13">
      <c r="A259" s="1"/>
      <c r="B259" s="1"/>
      <c r="C259" s="1"/>
      <c r="D259" s="1"/>
      <c r="E259" s="1"/>
      <c r="F259" s="9"/>
      <c r="G259" s="9"/>
      <c r="H259" s="9"/>
      <c r="I259" s="9"/>
      <c r="J259" s="9"/>
      <c r="K259" s="1"/>
      <c r="L259" s="1"/>
      <c r="M259" s="526"/>
    </row>
    <row r="260" spans="1:13">
      <c r="A260" s="1"/>
      <c r="B260" s="1"/>
      <c r="C260" s="1"/>
      <c r="D260" s="1"/>
      <c r="E260" s="1"/>
      <c r="F260" s="9"/>
      <c r="G260" s="9"/>
      <c r="H260" s="9"/>
      <c r="I260" s="9"/>
      <c r="J260" s="9"/>
      <c r="K260" s="1"/>
      <c r="L260" s="1"/>
      <c r="M260" s="526"/>
    </row>
    <row r="261" spans="1:13">
      <c r="A261" s="1"/>
      <c r="B261" s="1"/>
      <c r="C261" s="1"/>
      <c r="D261" s="1"/>
      <c r="E261" s="1"/>
      <c r="F261" s="9"/>
      <c r="G261" s="9"/>
      <c r="H261" s="9"/>
      <c r="I261" s="9"/>
      <c r="J261" s="9"/>
      <c r="K261" s="1"/>
      <c r="L261" s="1"/>
      <c r="M261" s="526"/>
    </row>
    <row r="262" spans="1:13">
      <c r="A262" s="1"/>
      <c r="B262" s="1"/>
      <c r="C262" s="1"/>
      <c r="D262" s="1"/>
      <c r="E262" s="1"/>
      <c r="F262" s="9"/>
      <c r="G262" s="9"/>
      <c r="H262" s="9"/>
      <c r="I262" s="9"/>
      <c r="J262" s="9"/>
      <c r="K262" s="1"/>
      <c r="L262" s="1"/>
      <c r="M262" s="526"/>
    </row>
    <row r="263" spans="1:13">
      <c r="A263" s="1"/>
      <c r="B263" s="1"/>
      <c r="C263" s="1"/>
      <c r="D263" s="1"/>
      <c r="E263" s="1"/>
      <c r="F263" s="9"/>
      <c r="G263" s="9"/>
      <c r="H263" s="9"/>
      <c r="I263" s="9"/>
      <c r="J263" s="9"/>
    </row>
    <row r="264" spans="1:13">
      <c r="A264" s="1"/>
      <c r="B264" s="1"/>
      <c r="C264" s="1"/>
      <c r="D264" s="1"/>
      <c r="E264" s="1"/>
      <c r="F264" s="9"/>
      <c r="G264" s="9"/>
      <c r="H264" s="9"/>
      <c r="I264" s="9"/>
      <c r="J264" s="9"/>
    </row>
    <row r="265" spans="1:13">
      <c r="A265" s="1"/>
      <c r="B265" s="1"/>
      <c r="C265" s="1"/>
      <c r="D265" s="1"/>
      <c r="E265" s="1"/>
      <c r="F265" s="9"/>
      <c r="G265" s="9"/>
      <c r="H265" s="9"/>
      <c r="I265" s="9"/>
      <c r="J265" s="9"/>
    </row>
    <row r="266" spans="1:13">
      <c r="A266" s="1"/>
      <c r="B266" s="1"/>
      <c r="C266" s="1"/>
      <c r="D266" s="1"/>
      <c r="E266" s="1"/>
      <c r="F266" s="9"/>
      <c r="G266" s="9"/>
      <c r="H266" s="9"/>
      <c r="I266" s="9"/>
      <c r="J266" s="9"/>
    </row>
    <row r="267" spans="1:13">
      <c r="A267" s="1"/>
      <c r="B267" s="1"/>
      <c r="C267" s="1"/>
      <c r="D267" s="1"/>
      <c r="E267" s="1"/>
      <c r="F267" s="9"/>
      <c r="G267" s="9"/>
      <c r="H267" s="9"/>
      <c r="I267" s="9"/>
      <c r="J267" s="9"/>
    </row>
    <row r="268" spans="1:13">
      <c r="A268" s="1"/>
      <c r="B268" s="1"/>
      <c r="C268" s="1"/>
      <c r="D268" s="1"/>
      <c r="E268" s="1"/>
      <c r="F268" s="9"/>
      <c r="G268" s="9"/>
      <c r="H268" s="9"/>
      <c r="I268" s="9"/>
      <c r="J268" s="9"/>
    </row>
    <row r="269" spans="1:13">
      <c r="A269" s="1"/>
      <c r="B269" s="1"/>
      <c r="C269" s="1"/>
      <c r="D269" s="1"/>
      <c r="E269" s="1"/>
      <c r="F269" s="9"/>
      <c r="G269" s="9"/>
      <c r="H269" s="9"/>
      <c r="I269" s="9"/>
      <c r="J269" s="9"/>
    </row>
    <row r="270" spans="1:13">
      <c r="A270" s="1"/>
      <c r="B270" s="1"/>
      <c r="C270" s="1"/>
      <c r="D270" s="1"/>
      <c r="E270" s="1"/>
      <c r="F270" s="9"/>
      <c r="G270" s="9"/>
      <c r="H270" s="9"/>
      <c r="I270" s="9"/>
      <c r="J270" s="9"/>
    </row>
    <row r="271" spans="1:13">
      <c r="A271" s="1"/>
      <c r="B271" s="1"/>
      <c r="C271" s="1"/>
      <c r="D271" s="1"/>
      <c r="E271" s="1"/>
      <c r="F271" s="9"/>
      <c r="G271" s="9"/>
      <c r="H271" s="9"/>
      <c r="I271" s="9"/>
      <c r="J271" s="9"/>
    </row>
    <row r="272" spans="1:13">
      <c r="A272" s="1"/>
      <c r="B272" s="1"/>
      <c r="C272" s="1"/>
      <c r="D272" s="1"/>
      <c r="E272" s="1"/>
      <c r="F272" s="9"/>
      <c r="G272" s="9"/>
      <c r="H272" s="9"/>
      <c r="I272" s="9"/>
      <c r="J272" s="9"/>
    </row>
    <row r="273" spans="1:10">
      <c r="A273" s="1"/>
      <c r="B273" s="1"/>
      <c r="C273" s="1"/>
      <c r="D273" s="1"/>
      <c r="E273" s="1"/>
      <c r="F273" s="9"/>
      <c r="G273" s="9"/>
      <c r="H273" s="9"/>
      <c r="I273" s="9"/>
      <c r="J273" s="9"/>
    </row>
    <row r="274" spans="1:10">
      <c r="A274" s="1"/>
      <c r="B274" s="1"/>
      <c r="C274" s="1"/>
      <c r="D274" s="1"/>
      <c r="E274" s="1"/>
      <c r="F274" s="9"/>
      <c r="G274" s="9"/>
      <c r="H274" s="9"/>
      <c r="I274" s="9"/>
      <c r="J274" s="9"/>
    </row>
    <row r="275" spans="1:10">
      <c r="A275" s="1"/>
      <c r="B275" s="1"/>
      <c r="C275" s="1"/>
      <c r="D275" s="1"/>
      <c r="E275" s="1"/>
      <c r="F275" s="9"/>
      <c r="G275" s="9"/>
      <c r="H275" s="9"/>
      <c r="I275" s="9"/>
      <c r="J275" s="9"/>
    </row>
    <row r="276" spans="1:10">
      <c r="A276" s="1"/>
      <c r="B276" s="1"/>
      <c r="C276" s="1"/>
      <c r="D276" s="1"/>
      <c r="E276" s="1"/>
      <c r="F276" s="9"/>
      <c r="G276" s="9"/>
      <c r="H276" s="9"/>
      <c r="I276" s="9"/>
      <c r="J276" s="9"/>
    </row>
    <row r="277" spans="1:10">
      <c r="A277" s="1"/>
      <c r="B277" s="1"/>
      <c r="C277" s="1"/>
      <c r="D277" s="1"/>
      <c r="E277" s="1"/>
      <c r="F277" s="9"/>
      <c r="G277" s="9"/>
      <c r="H277" s="9"/>
      <c r="I277" s="9"/>
      <c r="J277" s="9"/>
    </row>
    <row r="278" spans="1:10">
      <c r="A278" s="1"/>
      <c r="B278" s="1"/>
      <c r="C278" s="1"/>
      <c r="D278" s="1"/>
      <c r="E278" s="1"/>
      <c r="F278" s="9"/>
      <c r="G278" s="9"/>
      <c r="H278" s="9"/>
      <c r="I278" s="9"/>
      <c r="J278" s="9"/>
    </row>
    <row r="279" spans="1:10">
      <c r="A279" s="1"/>
      <c r="B279" s="1"/>
      <c r="C279" s="1"/>
      <c r="D279" s="1"/>
      <c r="E279" s="1"/>
      <c r="F279" s="9"/>
      <c r="G279" s="9"/>
      <c r="H279" s="9"/>
      <c r="I279" s="9"/>
      <c r="J279" s="9"/>
    </row>
    <row r="280" spans="1:10">
      <c r="A280" s="1"/>
      <c r="B280" s="1"/>
      <c r="C280" s="1"/>
      <c r="D280" s="1"/>
      <c r="E280" s="1"/>
      <c r="F280" s="9"/>
      <c r="G280" s="9"/>
      <c r="H280" s="9"/>
      <c r="I280" s="9"/>
      <c r="J280" s="9"/>
    </row>
    <row r="281" spans="1:10">
      <c r="A281" s="1"/>
      <c r="B281" s="1"/>
      <c r="C281" s="1"/>
      <c r="D281" s="1"/>
      <c r="E281" s="1"/>
      <c r="F281" s="9"/>
      <c r="G281" s="9"/>
      <c r="H281" s="9"/>
      <c r="I281" s="9"/>
      <c r="J281" s="9"/>
    </row>
    <row r="282" spans="1:10">
      <c r="A282" s="1"/>
      <c r="B282" s="1"/>
      <c r="C282" s="1"/>
      <c r="D282" s="1"/>
      <c r="E282" s="1"/>
      <c r="F282" s="9"/>
      <c r="G282" s="9"/>
      <c r="H282" s="9"/>
      <c r="I282" s="9"/>
      <c r="J282" s="9"/>
    </row>
    <row r="283" spans="1:10">
      <c r="A283" s="1"/>
      <c r="B283" s="1"/>
      <c r="C283" s="1"/>
      <c r="D283" s="1"/>
      <c r="E283" s="1"/>
      <c r="F283" s="9"/>
      <c r="G283" s="9"/>
      <c r="H283" s="9"/>
      <c r="I283" s="9"/>
      <c r="J283" s="9"/>
    </row>
    <row r="284" spans="1:10">
      <c r="A284" s="1"/>
      <c r="B284" s="1"/>
      <c r="C284" s="1"/>
      <c r="D284" s="1"/>
      <c r="E284" s="1"/>
      <c r="F284" s="9"/>
      <c r="G284" s="9"/>
      <c r="H284" s="9"/>
      <c r="I284" s="9"/>
      <c r="J284" s="9"/>
    </row>
    <row r="285" spans="1:10">
      <c r="A285" s="1"/>
      <c r="B285" s="1"/>
      <c r="C285" s="1"/>
      <c r="D285" s="1"/>
      <c r="E285" s="1"/>
      <c r="F285" s="9"/>
      <c r="G285" s="9"/>
      <c r="H285" s="9"/>
      <c r="I285" s="9"/>
      <c r="J285" s="9"/>
    </row>
    <row r="286" spans="1:10">
      <c r="A286" s="1"/>
      <c r="B286" s="1"/>
      <c r="C286" s="1"/>
      <c r="D286" s="1"/>
      <c r="E286" s="1"/>
      <c r="F286" s="9"/>
      <c r="G286" s="9"/>
      <c r="H286" s="9"/>
      <c r="I286" s="9"/>
      <c r="J286" s="9"/>
    </row>
    <row r="287" spans="1:10">
      <c r="A287" s="1"/>
      <c r="B287" s="1"/>
      <c r="C287" s="1"/>
      <c r="D287" s="1"/>
      <c r="E287" s="1"/>
      <c r="F287" s="9"/>
      <c r="G287" s="9"/>
      <c r="H287" s="9"/>
      <c r="I287" s="9"/>
      <c r="J287" s="9"/>
    </row>
    <row r="288" spans="1:10">
      <c r="A288" s="1"/>
      <c r="B288" s="1"/>
      <c r="C288" s="1"/>
      <c r="D288" s="1"/>
      <c r="E288" s="1"/>
      <c r="F288" s="9"/>
      <c r="G288" s="9"/>
      <c r="H288" s="9"/>
      <c r="I288" s="9"/>
      <c r="J288" s="9"/>
    </row>
    <row r="289" spans="1:14">
      <c r="A289" s="1"/>
      <c r="B289" s="1"/>
      <c r="C289" s="1"/>
      <c r="D289" s="1"/>
      <c r="E289" s="1"/>
      <c r="F289" s="9"/>
      <c r="G289" s="9"/>
      <c r="H289" s="9"/>
      <c r="I289" s="9"/>
      <c r="J289" s="9"/>
    </row>
    <row r="290" spans="1:14">
      <c r="A290" s="1"/>
      <c r="B290" s="1"/>
      <c r="C290" s="1"/>
      <c r="D290" s="1"/>
      <c r="E290" s="1"/>
      <c r="F290" s="9"/>
      <c r="G290" s="9"/>
      <c r="H290" s="9"/>
      <c r="I290" s="9"/>
      <c r="J290" s="9"/>
    </row>
    <row r="300" spans="1:14">
      <c r="N300" s="147"/>
    </row>
    <row r="301" spans="1:14">
      <c r="N301" s="147"/>
    </row>
    <row r="302" spans="1:14">
      <c r="N302" s="147"/>
    </row>
    <row r="319" spans="14:14">
      <c r="N319" s="147"/>
    </row>
    <row r="320" spans="14:14">
      <c r="N320" s="147"/>
    </row>
    <row r="328" spans="14:14">
      <c r="N328" s="147"/>
    </row>
    <row r="329" spans="14:14">
      <c r="N329" s="147"/>
    </row>
    <row r="351" spans="14:14">
      <c r="N351" s="147"/>
    </row>
    <row r="358" spans="14:14">
      <c r="N358" s="147"/>
    </row>
    <row r="359" spans="14:14">
      <c r="N359" s="147"/>
    </row>
    <row r="360" spans="14:14">
      <c r="N360" s="147"/>
    </row>
    <row r="361" spans="14:14">
      <c r="N361" s="147"/>
    </row>
    <row r="362" spans="14:14">
      <c r="N362" s="147"/>
    </row>
    <row r="367" spans="14:14">
      <c r="N367" s="234"/>
    </row>
    <row r="368" spans="14:14">
      <c r="N368" s="234"/>
    </row>
    <row r="369" spans="14:14">
      <c r="N369" s="147"/>
    </row>
    <row r="385" spans="14:14">
      <c r="N385" s="147"/>
    </row>
    <row r="386" spans="14:14">
      <c r="N386" s="147"/>
    </row>
    <row r="398" spans="14:14">
      <c r="N398" s="147"/>
    </row>
    <row r="399" spans="14:14">
      <c r="N399" s="147"/>
    </row>
    <row r="411" spans="14:14">
      <c r="N411" s="147"/>
    </row>
    <row r="412" spans="14:14">
      <c r="N412" s="147"/>
    </row>
    <row r="413" spans="14:14">
      <c r="N413" s="147"/>
    </row>
    <row r="414" spans="14:14">
      <c r="N414" s="147"/>
    </row>
    <row r="415" spans="14:14">
      <c r="N415" s="147"/>
    </row>
    <row r="416" spans="14:14">
      <c r="N416" s="147"/>
    </row>
    <row r="428" spans="14:14">
      <c r="N428" s="147"/>
    </row>
    <row r="429" spans="14:14">
      <c r="N429" s="147"/>
    </row>
    <row r="430" spans="14:14">
      <c r="N430" s="147"/>
    </row>
    <row r="443" spans="14:14">
      <c r="N443" s="147"/>
    </row>
    <row r="444" spans="14:14">
      <c r="N444" s="147"/>
    </row>
    <row r="445" spans="14:14">
      <c r="N445" s="147"/>
    </row>
    <row r="454" spans="14:14">
      <c r="N454" s="147"/>
    </row>
    <row r="455" spans="14:14">
      <c r="N455" s="147"/>
    </row>
    <row r="456" spans="14:14">
      <c r="N456" s="147"/>
    </row>
  </sheetData>
  <mergeCells count="14">
    <mergeCell ref="J8:L8"/>
    <mergeCell ref="A231:L231"/>
    <mergeCell ref="A2:L2"/>
    <mergeCell ref="K4:L4"/>
    <mergeCell ref="K7:L7"/>
    <mergeCell ref="A13:L13"/>
    <mergeCell ref="A227:L227"/>
    <mergeCell ref="A228:L228"/>
    <mergeCell ref="A229:L229"/>
    <mergeCell ref="A230:L230"/>
    <mergeCell ref="A221:L221"/>
    <mergeCell ref="A218:L218"/>
    <mergeCell ref="A219:L219"/>
    <mergeCell ref="A220:L220"/>
  </mergeCells>
  <printOptions horizontalCentered="1"/>
  <pageMargins left="0" right="0" top="0" bottom="0" header="0" footer="0"/>
  <pageSetup paperSize="5" scale="70" fitToHeight="0" orientation="portrait" r:id="rId1"/>
  <headerFooter alignWithMargins="0">
    <oddFooter xml:space="preserve">&amp;RPage &amp;P of &amp;N </oddFooter>
  </headerFooter>
  <rowBreaks count="1" manualBreakCount="1">
    <brk id="66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transitionEvaluation="1">
    <tabColor rgb="FFFFFF00"/>
    <pageSetUpPr fitToPage="1"/>
  </sheetPr>
  <dimension ref="A1:J210"/>
  <sheetViews>
    <sheetView defaultGridColor="0" view="pageBreakPreview" topLeftCell="A53" colorId="22" zoomScale="80" zoomScaleNormal="75" zoomScaleSheetLayoutView="80" workbookViewId="0">
      <selection activeCell="H91" sqref="H91"/>
    </sheetView>
  </sheetViews>
  <sheetFormatPr defaultColWidth="10.109375" defaultRowHeight="15"/>
  <cols>
    <col min="1" max="1" width="13.109375" customWidth="1"/>
    <col min="2" max="2" width="7.5546875" customWidth="1"/>
    <col min="3" max="3" width="9" customWidth="1"/>
    <col min="4" max="4" width="9.109375" customWidth="1"/>
    <col min="5" max="5" width="9.5546875" customWidth="1"/>
    <col min="6" max="6" width="12" customWidth="1"/>
    <col min="7" max="7" width="10.109375" customWidth="1"/>
    <col min="8" max="8" width="10.21875" customWidth="1"/>
    <col min="9" max="9" width="10.109375" customWidth="1"/>
    <col min="10" max="10" width="4.77734375" customWidth="1"/>
  </cols>
  <sheetData>
    <row r="1" spans="1:10">
      <c r="A1" s="421"/>
      <c r="B1" s="422"/>
      <c r="C1" s="422"/>
      <c r="D1" s="422"/>
      <c r="E1" s="422"/>
      <c r="F1" s="422"/>
      <c r="G1" s="422"/>
      <c r="H1" s="422"/>
      <c r="I1" s="423"/>
    </row>
    <row r="2" spans="1:10" ht="20.100000000000001" customHeight="1">
      <c r="A2" s="731" t="s">
        <v>21</v>
      </c>
      <c r="B2" s="719"/>
      <c r="C2" s="719"/>
      <c r="D2" s="719"/>
      <c r="E2" s="719"/>
      <c r="F2" s="719"/>
      <c r="G2" s="719"/>
      <c r="H2" s="719"/>
      <c r="I2" s="732"/>
    </row>
    <row r="3" spans="1:10" ht="20.100000000000001" customHeight="1">
      <c r="A3" s="424"/>
      <c r="B3" s="10"/>
      <c r="C3" s="10"/>
      <c r="D3" s="21"/>
      <c r="E3" s="22"/>
      <c r="F3" s="11"/>
      <c r="G3" s="11"/>
      <c r="H3" s="17"/>
      <c r="I3" s="425"/>
    </row>
    <row r="4" spans="1:10" ht="15" customHeight="1">
      <c r="A4" s="426" t="s">
        <v>38</v>
      </c>
      <c r="B4" s="121" t="s">
        <v>71</v>
      </c>
      <c r="C4" s="28"/>
      <c r="D4" s="10"/>
      <c r="E4" s="11"/>
      <c r="F4" s="27"/>
      <c r="G4" s="11" t="s">
        <v>0</v>
      </c>
      <c r="H4" s="721">
        <f>'100 Series RL'!J4</f>
        <v>43922</v>
      </c>
      <c r="I4" s="733"/>
      <c r="J4" s="51"/>
    </row>
    <row r="5" spans="1:10" ht="18">
      <c r="A5" s="426"/>
      <c r="B5" s="248"/>
      <c r="C5" s="10"/>
      <c r="D5" s="27"/>
      <c r="E5" s="27"/>
      <c r="F5" s="27"/>
      <c r="G5" s="27"/>
      <c r="H5" s="27"/>
      <c r="I5" s="427"/>
      <c r="J5" s="27"/>
    </row>
    <row r="6" spans="1:10" ht="15" customHeight="1">
      <c r="A6" s="426" t="s">
        <v>39</v>
      </c>
      <c r="B6" s="122" t="s">
        <v>72</v>
      </c>
      <c r="C6" s="2"/>
      <c r="D6" s="17"/>
      <c r="E6" s="17"/>
      <c r="F6" s="27"/>
      <c r="G6" s="17" t="s">
        <v>2</v>
      </c>
      <c r="H6" s="723" t="s">
        <v>73</v>
      </c>
      <c r="I6" s="734"/>
      <c r="J6" s="26"/>
    </row>
    <row r="7" spans="1:10" ht="15" customHeight="1">
      <c r="A7" s="426"/>
      <c r="B7" s="249"/>
      <c r="C7" s="17" t="s">
        <v>1</v>
      </c>
      <c r="D7" s="17"/>
      <c r="E7" s="17"/>
      <c r="F7" s="17"/>
      <c r="G7" s="27"/>
      <c r="H7" s="27"/>
      <c r="I7" s="428"/>
      <c r="J7" s="26"/>
    </row>
    <row r="8" spans="1:10" ht="15" customHeight="1">
      <c r="A8" s="426" t="s">
        <v>3</v>
      </c>
      <c r="B8" s="154">
        <f>'100 Series RL'!B9</f>
        <v>0</v>
      </c>
      <c r="C8" s="245"/>
      <c r="D8" s="246"/>
      <c r="E8" s="247"/>
      <c r="F8" s="247"/>
      <c r="G8" s="247"/>
      <c r="H8" s="17"/>
      <c r="I8" s="425"/>
      <c r="J8" s="17"/>
    </row>
    <row r="9" spans="1:10" ht="15" customHeight="1">
      <c r="A9" s="426"/>
      <c r="B9" s="244"/>
      <c r="C9" s="163"/>
      <c r="D9" s="160"/>
      <c r="E9" s="17"/>
      <c r="F9" s="17"/>
      <c r="G9" s="17"/>
      <c r="H9" s="17"/>
      <c r="I9" s="425"/>
      <c r="J9" s="17"/>
    </row>
    <row r="10" spans="1:10" ht="15" customHeight="1">
      <c r="A10" s="426"/>
      <c r="B10" s="249"/>
      <c r="C10" s="17" t="s">
        <v>1</v>
      </c>
      <c r="D10" s="17"/>
      <c r="E10" s="20"/>
      <c r="F10" s="27"/>
      <c r="G10" s="85" t="s">
        <v>4</v>
      </c>
      <c r="H10" s="20"/>
      <c r="I10" s="429"/>
      <c r="J10" s="20"/>
    </row>
    <row r="11" spans="1:10" ht="15" customHeight="1">
      <c r="A11" s="426" t="s">
        <v>40</v>
      </c>
      <c r="B11" s="250" t="s">
        <v>317</v>
      </c>
      <c r="C11" s="251"/>
      <c r="D11" s="17"/>
      <c r="E11" s="20"/>
      <c r="F11" s="27"/>
      <c r="G11" s="2" t="str">
        <f>'800 Series PST'!H9</f>
        <v>April 1, 2020 to March 31, 2021</v>
      </c>
      <c r="H11" s="2"/>
      <c r="I11" s="430"/>
      <c r="J11" s="20"/>
    </row>
    <row r="12" spans="1:10" ht="12" customHeight="1">
      <c r="A12" s="426"/>
      <c r="B12" s="17"/>
      <c r="C12" s="26"/>
      <c r="D12" s="17"/>
      <c r="E12" s="17"/>
      <c r="F12" s="17"/>
      <c r="G12" s="17"/>
      <c r="H12" s="17"/>
      <c r="I12" s="425"/>
    </row>
    <row r="13" spans="1:10" ht="25.15" customHeight="1" thickBot="1">
      <c r="A13" s="799" t="s">
        <v>105</v>
      </c>
      <c r="B13" s="800"/>
      <c r="C13" s="800"/>
      <c r="D13" s="800"/>
      <c r="E13" s="800"/>
      <c r="F13" s="800"/>
      <c r="G13" s="800"/>
      <c r="H13" s="800"/>
      <c r="I13" s="801"/>
    </row>
    <row r="14" spans="1:10" ht="15.75" customHeight="1" thickTop="1" thickBot="1">
      <c r="A14" s="822" t="s">
        <v>321</v>
      </c>
      <c r="B14" s="823"/>
      <c r="C14" s="823"/>
      <c r="D14" s="823"/>
      <c r="E14" s="823"/>
      <c r="F14" s="824"/>
      <c r="G14" s="813" t="s">
        <v>492</v>
      </c>
      <c r="H14" s="814"/>
      <c r="I14" s="815"/>
    </row>
    <row r="15" spans="1:10" ht="15.75" customHeight="1" thickTop="1">
      <c r="A15" s="816" t="s">
        <v>318</v>
      </c>
      <c r="B15" s="817"/>
      <c r="C15" s="817"/>
      <c r="D15" s="817"/>
      <c r="E15" s="817"/>
      <c r="F15" s="818"/>
      <c r="G15" s="825" t="s">
        <v>316</v>
      </c>
      <c r="H15" s="827" t="s">
        <v>315</v>
      </c>
      <c r="I15" s="811" t="s">
        <v>314</v>
      </c>
    </row>
    <row r="16" spans="1:10" ht="15.75" customHeight="1">
      <c r="A16" s="819"/>
      <c r="B16" s="820"/>
      <c r="C16" s="820"/>
      <c r="D16" s="820"/>
      <c r="E16" s="820"/>
      <c r="F16" s="821"/>
      <c r="G16" s="826"/>
      <c r="H16" s="828"/>
      <c r="I16" s="812"/>
    </row>
    <row r="17" spans="1:9" ht="15.75" customHeight="1">
      <c r="A17" s="692" t="s">
        <v>260</v>
      </c>
      <c r="B17" s="240"/>
      <c r="C17" s="240"/>
      <c r="D17" s="240"/>
      <c r="E17" s="240"/>
      <c r="F17" s="252"/>
      <c r="G17" s="253"/>
      <c r="H17" s="254"/>
      <c r="I17" s="693"/>
    </row>
    <row r="18" spans="1:9" ht="15.75" customHeight="1">
      <c r="A18" s="692" t="s">
        <v>267</v>
      </c>
      <c r="B18" s="240"/>
      <c r="C18" s="240"/>
      <c r="D18" s="240"/>
      <c r="E18" s="240"/>
      <c r="F18" s="252"/>
      <c r="G18" s="253"/>
      <c r="H18" s="254"/>
      <c r="I18" s="693"/>
    </row>
    <row r="19" spans="1:9" ht="15.75" customHeight="1">
      <c r="A19" s="692" t="s">
        <v>261</v>
      </c>
      <c r="B19" s="240"/>
      <c r="C19" s="240"/>
      <c r="D19" s="240"/>
      <c r="E19" s="240"/>
      <c r="F19" s="252"/>
      <c r="G19" s="253"/>
      <c r="H19" s="254"/>
      <c r="I19" s="693"/>
    </row>
    <row r="20" spans="1:9" ht="15.75" customHeight="1">
      <c r="A20" s="692" t="s">
        <v>268</v>
      </c>
      <c r="B20" s="240"/>
      <c r="C20" s="240"/>
      <c r="D20" s="240"/>
      <c r="E20" s="240"/>
      <c r="F20" s="252"/>
      <c r="G20" s="253"/>
      <c r="H20" s="254"/>
      <c r="I20" s="693"/>
    </row>
    <row r="21" spans="1:9" ht="15.75" customHeight="1">
      <c r="A21" s="692" t="s">
        <v>262</v>
      </c>
      <c r="B21" s="240"/>
      <c r="C21" s="240"/>
      <c r="D21" s="240"/>
      <c r="E21" s="240"/>
      <c r="F21" s="252"/>
      <c r="G21" s="253"/>
      <c r="H21" s="254"/>
      <c r="I21" s="693"/>
    </row>
    <row r="22" spans="1:9" ht="15.75" customHeight="1">
      <c r="A22" s="692" t="s">
        <v>269</v>
      </c>
      <c r="B22" s="240"/>
      <c r="C22" s="240"/>
      <c r="D22" s="240"/>
      <c r="E22" s="240"/>
      <c r="F22" s="252"/>
      <c r="G22" s="253"/>
      <c r="H22" s="254"/>
      <c r="I22" s="693"/>
    </row>
    <row r="23" spans="1:9" ht="15.75" customHeight="1">
      <c r="A23" s="692" t="s">
        <v>263</v>
      </c>
      <c r="B23" s="240"/>
      <c r="C23" s="240"/>
      <c r="D23" s="240"/>
      <c r="E23" s="240"/>
      <c r="F23" s="252"/>
      <c r="G23" s="253"/>
      <c r="H23" s="254"/>
      <c r="I23" s="693"/>
    </row>
    <row r="24" spans="1:9" ht="15.75" customHeight="1">
      <c r="A24" s="692" t="s">
        <v>270</v>
      </c>
      <c r="B24" s="240"/>
      <c r="C24" s="240"/>
      <c r="D24" s="240"/>
      <c r="E24" s="240"/>
      <c r="F24" s="252"/>
      <c r="G24" s="253"/>
      <c r="H24" s="254"/>
      <c r="I24" s="693"/>
    </row>
    <row r="25" spans="1:9" ht="15.75" customHeight="1">
      <c r="A25" s="692" t="s">
        <v>264</v>
      </c>
      <c r="B25" s="240"/>
      <c r="C25" s="240"/>
      <c r="D25" s="240"/>
      <c r="E25" s="240"/>
      <c r="F25" s="252"/>
      <c r="G25" s="253"/>
      <c r="H25" s="254"/>
      <c r="I25" s="693"/>
    </row>
    <row r="26" spans="1:9" ht="15.75" customHeight="1">
      <c r="A26" s="692" t="s">
        <v>271</v>
      </c>
      <c r="B26" s="240"/>
      <c r="C26" s="240"/>
      <c r="D26" s="240"/>
      <c r="E26" s="240"/>
      <c r="F26" s="252"/>
      <c r="G26" s="253"/>
      <c r="H26" s="254"/>
      <c r="I26" s="693"/>
    </row>
    <row r="27" spans="1:9" ht="15.75" customHeight="1">
      <c r="A27" s="692" t="s">
        <v>265</v>
      </c>
      <c r="B27" s="240"/>
      <c r="C27" s="240"/>
      <c r="D27" s="240"/>
      <c r="E27" s="240"/>
      <c r="F27" s="252"/>
      <c r="G27" s="253"/>
      <c r="H27" s="254"/>
      <c r="I27" s="693"/>
    </row>
    <row r="28" spans="1:9" ht="15.75" customHeight="1">
      <c r="A28" s="692" t="s">
        <v>272</v>
      </c>
      <c r="B28" s="240"/>
      <c r="C28" s="240"/>
      <c r="D28" s="240"/>
      <c r="E28" s="240"/>
      <c r="F28" s="252"/>
      <c r="G28" s="253"/>
      <c r="H28" s="254"/>
      <c r="I28" s="693"/>
    </row>
    <row r="29" spans="1:9" ht="15.75" customHeight="1">
      <c r="A29" s="692" t="s">
        <v>266</v>
      </c>
      <c r="B29" s="240"/>
      <c r="C29" s="240"/>
      <c r="D29" s="240"/>
      <c r="E29" s="240"/>
      <c r="F29" s="252"/>
      <c r="G29" s="253"/>
      <c r="H29" s="254"/>
      <c r="I29" s="693"/>
    </row>
    <row r="30" spans="1:9" ht="15.75" customHeight="1">
      <c r="A30" s="692" t="s">
        <v>273</v>
      </c>
      <c r="B30" s="240"/>
      <c r="C30" s="240"/>
      <c r="D30" s="240"/>
      <c r="E30" s="240"/>
      <c r="F30" s="252"/>
      <c r="G30" s="253"/>
      <c r="H30" s="254"/>
      <c r="I30" s="693"/>
    </row>
    <row r="31" spans="1:9" ht="15.75" customHeight="1">
      <c r="A31" s="692"/>
      <c r="B31" s="240"/>
      <c r="C31" s="240"/>
      <c r="D31" s="240"/>
      <c r="E31" s="240"/>
      <c r="F31" s="252"/>
      <c r="G31" s="253"/>
      <c r="H31" s="254"/>
      <c r="I31" s="693"/>
    </row>
    <row r="32" spans="1:9" ht="31.5" customHeight="1">
      <c r="A32" s="829" t="s">
        <v>319</v>
      </c>
      <c r="B32" s="830"/>
      <c r="C32" s="830"/>
      <c r="D32" s="830"/>
      <c r="E32" s="830"/>
      <c r="F32" s="831"/>
      <c r="G32" s="258" t="s">
        <v>316</v>
      </c>
      <c r="H32" s="259" t="s">
        <v>315</v>
      </c>
      <c r="I32" s="694" t="s">
        <v>314</v>
      </c>
    </row>
    <row r="33" spans="1:9" ht="15.75" customHeight="1">
      <c r="A33" s="692" t="s">
        <v>289</v>
      </c>
      <c r="B33" s="240"/>
      <c r="C33" s="240"/>
      <c r="D33" s="240"/>
      <c r="E33" s="240"/>
      <c r="F33" s="252"/>
      <c r="G33" s="253"/>
      <c r="H33" s="254"/>
      <c r="I33" s="693"/>
    </row>
    <row r="34" spans="1:9" ht="15.75" customHeight="1">
      <c r="A34" s="692" t="s">
        <v>290</v>
      </c>
      <c r="B34" s="240"/>
      <c r="C34" s="240"/>
      <c r="D34" s="240"/>
      <c r="E34" s="240"/>
      <c r="F34" s="252"/>
      <c r="G34" s="253"/>
      <c r="H34" s="254"/>
      <c r="I34" s="693"/>
    </row>
    <row r="35" spans="1:9" ht="15.75" customHeight="1">
      <c r="A35" s="692" t="s">
        <v>291</v>
      </c>
      <c r="B35" s="240"/>
      <c r="C35" s="240"/>
      <c r="D35" s="240"/>
      <c r="E35" s="240"/>
      <c r="F35" s="252"/>
      <c r="G35" s="253"/>
      <c r="H35" s="254"/>
      <c r="I35" s="693"/>
    </row>
    <row r="36" spans="1:9" ht="15.75" customHeight="1">
      <c r="A36" s="692" t="s">
        <v>274</v>
      </c>
      <c r="B36" s="240"/>
      <c r="C36" s="240"/>
      <c r="D36" s="240"/>
      <c r="E36" s="240"/>
      <c r="F36" s="252"/>
      <c r="G36" s="253"/>
      <c r="H36" s="254"/>
      <c r="I36" s="693"/>
    </row>
    <row r="37" spans="1:9" ht="15.75" customHeight="1">
      <c r="A37" s="692" t="s">
        <v>282</v>
      </c>
      <c r="B37" s="240"/>
      <c r="C37" s="240"/>
      <c r="D37" s="240"/>
      <c r="E37" s="240"/>
      <c r="F37" s="252"/>
      <c r="G37" s="253"/>
      <c r="H37" s="254"/>
      <c r="I37" s="693"/>
    </row>
    <row r="38" spans="1:9" ht="15.75" customHeight="1">
      <c r="A38" s="692" t="s">
        <v>275</v>
      </c>
      <c r="B38" s="240"/>
      <c r="C38" s="240"/>
      <c r="D38" s="240"/>
      <c r="E38" s="240"/>
      <c r="F38" s="252"/>
      <c r="G38" s="253"/>
      <c r="H38" s="254"/>
      <c r="I38" s="693"/>
    </row>
    <row r="39" spans="1:9" ht="15.75" customHeight="1">
      <c r="A39" s="692" t="s">
        <v>276</v>
      </c>
      <c r="B39" s="240"/>
      <c r="C39" s="240"/>
      <c r="D39" s="240"/>
      <c r="E39" s="240"/>
      <c r="F39" s="252"/>
      <c r="G39" s="253"/>
      <c r="H39" s="254"/>
      <c r="I39" s="693"/>
    </row>
    <row r="40" spans="1:9" ht="15.75" customHeight="1">
      <c r="A40" s="692" t="s">
        <v>283</v>
      </c>
      <c r="B40" s="240"/>
      <c r="C40" s="240"/>
      <c r="D40" s="240"/>
      <c r="E40" s="240"/>
      <c r="F40" s="252"/>
      <c r="G40" s="253"/>
      <c r="H40" s="254"/>
      <c r="I40" s="693"/>
    </row>
    <row r="41" spans="1:9" ht="15.75" customHeight="1">
      <c r="A41" s="692" t="s">
        <v>277</v>
      </c>
      <c r="B41" s="240"/>
      <c r="C41" s="240"/>
      <c r="D41" s="240"/>
      <c r="E41" s="240"/>
      <c r="F41" s="252"/>
      <c r="G41" s="253"/>
      <c r="H41" s="254"/>
      <c r="I41" s="693"/>
    </row>
    <row r="42" spans="1:9" ht="15.75" customHeight="1">
      <c r="A42" s="692" t="s">
        <v>284</v>
      </c>
      <c r="B42" s="240"/>
      <c r="C42" s="240"/>
      <c r="D42" s="240"/>
      <c r="E42" s="240"/>
      <c r="F42" s="252"/>
      <c r="G42" s="253"/>
      <c r="H42" s="254"/>
      <c r="I42" s="693"/>
    </row>
    <row r="43" spans="1:9" ht="15.75" customHeight="1">
      <c r="A43" s="692" t="s">
        <v>278</v>
      </c>
      <c r="B43" s="240"/>
      <c r="C43" s="240"/>
      <c r="D43" s="240"/>
      <c r="E43" s="240"/>
      <c r="F43" s="252"/>
      <c r="G43" s="253"/>
      <c r="H43" s="254"/>
      <c r="I43" s="693"/>
    </row>
    <row r="44" spans="1:9" ht="15.75" customHeight="1">
      <c r="A44" s="692" t="s">
        <v>279</v>
      </c>
      <c r="B44" s="240"/>
      <c r="C44" s="240"/>
      <c r="D44" s="240"/>
      <c r="E44" s="240"/>
      <c r="F44" s="252"/>
      <c r="G44" s="253"/>
      <c r="H44" s="254"/>
      <c r="I44" s="693"/>
    </row>
    <row r="45" spans="1:9" ht="15.75" customHeight="1">
      <c r="A45" s="692" t="s">
        <v>285</v>
      </c>
      <c r="B45" s="240"/>
      <c r="C45" s="240"/>
      <c r="D45" s="240"/>
      <c r="E45" s="240"/>
      <c r="F45" s="252"/>
      <c r="G45" s="253"/>
      <c r="H45" s="254"/>
      <c r="I45" s="693"/>
    </row>
    <row r="46" spans="1:9" ht="15.75" customHeight="1">
      <c r="A46" s="692" t="s">
        <v>286</v>
      </c>
      <c r="B46" s="240"/>
      <c r="C46" s="240"/>
      <c r="D46" s="240"/>
      <c r="E46" s="240"/>
      <c r="F46" s="252"/>
      <c r="G46" s="253"/>
      <c r="H46" s="254"/>
      <c r="I46" s="693"/>
    </row>
    <row r="47" spans="1:9" ht="15.75" customHeight="1">
      <c r="A47" s="692" t="s">
        <v>280</v>
      </c>
      <c r="B47" s="240"/>
      <c r="C47" s="240"/>
      <c r="D47" s="240"/>
      <c r="E47" s="240"/>
      <c r="F47" s="252"/>
      <c r="G47" s="253"/>
      <c r="H47" s="254"/>
      <c r="I47" s="693"/>
    </row>
    <row r="48" spans="1:9" ht="15.75" customHeight="1">
      <c r="A48" s="692" t="s">
        <v>287</v>
      </c>
      <c r="B48" s="240"/>
      <c r="C48" s="240"/>
      <c r="D48" s="240"/>
      <c r="E48" s="240"/>
      <c r="F48" s="252"/>
      <c r="G48" s="253"/>
      <c r="H48" s="254"/>
      <c r="I48" s="693"/>
    </row>
    <row r="49" spans="1:9" ht="15.75" customHeight="1">
      <c r="A49" s="692" t="s">
        <v>281</v>
      </c>
      <c r="B49" s="240"/>
      <c r="C49" s="240"/>
      <c r="D49" s="240"/>
      <c r="E49" s="240"/>
      <c r="F49" s="252"/>
      <c r="G49" s="253"/>
      <c r="H49" s="254"/>
      <c r="I49" s="693"/>
    </row>
    <row r="50" spans="1:9" ht="15.75" customHeight="1">
      <c r="A50" s="692" t="s">
        <v>288</v>
      </c>
      <c r="B50" s="240"/>
      <c r="C50" s="240"/>
      <c r="D50" s="240"/>
      <c r="E50" s="240"/>
      <c r="F50" s="252"/>
      <c r="G50" s="253"/>
      <c r="H50" s="254"/>
      <c r="I50" s="693"/>
    </row>
    <row r="51" spans="1:9" ht="15.75" customHeight="1">
      <c r="A51" s="695"/>
      <c r="B51" s="277"/>
      <c r="C51" s="277"/>
      <c r="D51" s="277"/>
      <c r="E51" s="277"/>
      <c r="F51" s="330"/>
      <c r="G51" s="331"/>
      <c r="H51" s="331"/>
      <c r="I51" s="696"/>
    </row>
    <row r="52" spans="1:9" s="147" customFormat="1" ht="15.75">
      <c r="A52" s="443"/>
      <c r="B52" s="29"/>
      <c r="C52" s="29"/>
      <c r="D52" s="29"/>
      <c r="E52" s="29"/>
      <c r="F52" s="29"/>
      <c r="G52" s="148" t="s">
        <v>496</v>
      </c>
      <c r="H52" s="161"/>
      <c r="I52" s="554"/>
    </row>
    <row r="53" spans="1:9" s="147" customFormat="1" ht="15.75">
      <c r="A53" s="443"/>
      <c r="B53" s="29"/>
      <c r="C53" s="29"/>
      <c r="D53" s="29"/>
      <c r="E53" s="29"/>
      <c r="F53" s="29"/>
      <c r="G53" s="29"/>
      <c r="H53" s="150"/>
      <c r="I53" s="555"/>
    </row>
    <row r="54" spans="1:9" s="147" customFormat="1" ht="16.5" thickBot="1">
      <c r="A54" s="673" t="s">
        <v>1</v>
      </c>
      <c r="B54" s="674"/>
      <c r="C54" s="674"/>
      <c r="D54" s="674"/>
      <c r="E54" s="674"/>
      <c r="F54" s="674"/>
      <c r="G54" s="676" t="s">
        <v>77</v>
      </c>
      <c r="H54" s="675"/>
      <c r="I54" s="677"/>
    </row>
    <row r="55" spans="1:9" s="147" customFormat="1" ht="31.5" customHeight="1">
      <c r="A55" s="832" t="s">
        <v>320</v>
      </c>
      <c r="B55" s="833"/>
      <c r="C55" s="833"/>
      <c r="D55" s="833"/>
      <c r="E55" s="833"/>
      <c r="F55" s="834"/>
      <c r="G55" s="697" t="s">
        <v>316</v>
      </c>
      <c r="H55" s="698" t="s">
        <v>315</v>
      </c>
      <c r="I55" s="699" t="s">
        <v>314</v>
      </c>
    </row>
    <row r="56" spans="1:9" ht="15.75" customHeight="1">
      <c r="A56" s="692" t="s">
        <v>293</v>
      </c>
      <c r="B56" s="240"/>
      <c r="C56" s="240"/>
      <c r="D56" s="240"/>
      <c r="E56" s="240"/>
      <c r="F56" s="252"/>
      <c r="G56" s="253">
        <v>509</v>
      </c>
      <c r="H56" s="254">
        <v>813</v>
      </c>
      <c r="I56" s="693">
        <v>1328</v>
      </c>
    </row>
    <row r="57" spans="1:9" ht="15.75" customHeight="1">
      <c r="A57" s="692" t="s">
        <v>300</v>
      </c>
      <c r="B57" s="240"/>
      <c r="C57" s="240"/>
      <c r="D57" s="240"/>
      <c r="E57" s="240"/>
      <c r="F57" s="252"/>
      <c r="G57" s="253">
        <v>542</v>
      </c>
      <c r="H57" s="254">
        <v>884</v>
      </c>
      <c r="I57" s="693">
        <v>1462</v>
      </c>
    </row>
    <row r="58" spans="1:9" ht="15.75" customHeight="1">
      <c r="A58" s="692" t="s">
        <v>307</v>
      </c>
      <c r="B58" s="240"/>
      <c r="C58" s="240"/>
      <c r="D58" s="240"/>
      <c r="E58" s="240"/>
      <c r="F58" s="252"/>
      <c r="G58" s="253">
        <v>503</v>
      </c>
      <c r="H58" s="254">
        <v>941</v>
      </c>
      <c r="I58" s="693">
        <v>1502</v>
      </c>
    </row>
    <row r="59" spans="1:9" ht="15.75" customHeight="1">
      <c r="A59" s="692" t="s">
        <v>308</v>
      </c>
      <c r="B59" s="240"/>
      <c r="C59" s="240"/>
      <c r="D59" s="240"/>
      <c r="E59" s="240"/>
      <c r="F59" s="252"/>
      <c r="G59" s="253">
        <v>376</v>
      </c>
      <c r="H59" s="254">
        <v>642</v>
      </c>
      <c r="I59" s="693">
        <v>1036</v>
      </c>
    </row>
    <row r="60" spans="1:9" ht="15.75" customHeight="1">
      <c r="A60" s="692" t="s">
        <v>309</v>
      </c>
      <c r="B60" s="240"/>
      <c r="C60" s="240"/>
      <c r="D60" s="240"/>
      <c r="E60" s="240"/>
      <c r="F60" s="252"/>
      <c r="G60" s="253">
        <v>476</v>
      </c>
      <c r="H60" s="254">
        <v>787</v>
      </c>
      <c r="I60" s="693">
        <v>1289</v>
      </c>
    </row>
    <row r="61" spans="1:9" ht="15.75" customHeight="1">
      <c r="A61" s="692" t="s">
        <v>310</v>
      </c>
      <c r="B61" s="240"/>
      <c r="C61" s="240"/>
      <c r="D61" s="240"/>
      <c r="E61" s="240"/>
      <c r="F61" s="252"/>
      <c r="G61" s="253">
        <v>409</v>
      </c>
      <c r="H61" s="254">
        <v>679</v>
      </c>
      <c r="I61" s="693">
        <v>1095</v>
      </c>
    </row>
    <row r="62" spans="1:9" ht="15.75" customHeight="1">
      <c r="A62" s="692" t="s">
        <v>311</v>
      </c>
      <c r="B62" s="240"/>
      <c r="C62" s="240"/>
      <c r="D62" s="240"/>
      <c r="E62" s="240"/>
      <c r="F62" s="252"/>
      <c r="G62" s="253">
        <v>509</v>
      </c>
      <c r="H62" s="254">
        <v>824</v>
      </c>
      <c r="I62" s="693">
        <v>1348</v>
      </c>
    </row>
    <row r="63" spans="1:9" ht="15.75" customHeight="1">
      <c r="A63" s="692" t="s">
        <v>292</v>
      </c>
      <c r="B63" s="240"/>
      <c r="C63" s="240"/>
      <c r="D63" s="240"/>
      <c r="E63" s="240"/>
      <c r="F63" s="252"/>
      <c r="G63" s="253">
        <v>509</v>
      </c>
      <c r="H63" s="254">
        <v>790</v>
      </c>
      <c r="I63" s="693">
        <v>1274</v>
      </c>
    </row>
    <row r="64" spans="1:9" ht="15.75" customHeight="1">
      <c r="A64" s="692" t="s">
        <v>299</v>
      </c>
      <c r="B64" s="240"/>
      <c r="C64" s="240"/>
      <c r="D64" s="240"/>
      <c r="E64" s="240"/>
      <c r="F64" s="252"/>
      <c r="G64" s="253">
        <v>509</v>
      </c>
      <c r="H64" s="254">
        <v>790</v>
      </c>
      <c r="I64" s="693">
        <v>1274</v>
      </c>
    </row>
    <row r="65" spans="1:10" ht="15.75" customHeight="1">
      <c r="A65" s="692" t="s">
        <v>294</v>
      </c>
      <c r="B65" s="240"/>
      <c r="C65" s="240"/>
      <c r="D65" s="240"/>
      <c r="E65" s="240"/>
      <c r="F65" s="252"/>
      <c r="G65" s="253">
        <v>352</v>
      </c>
      <c r="H65" s="254">
        <v>628</v>
      </c>
      <c r="I65" s="693">
        <v>1097</v>
      </c>
    </row>
    <row r="66" spans="1:10" ht="15.75" customHeight="1">
      <c r="A66" s="692" t="s">
        <v>301</v>
      </c>
      <c r="B66" s="240"/>
      <c r="C66" s="240"/>
      <c r="D66" s="240"/>
      <c r="E66" s="240"/>
      <c r="F66" s="252"/>
      <c r="G66" s="253">
        <v>385</v>
      </c>
      <c r="H66" s="254">
        <v>664</v>
      </c>
      <c r="I66" s="693">
        <v>1156</v>
      </c>
    </row>
    <row r="67" spans="1:10" ht="15.75" customHeight="1">
      <c r="A67" s="692" t="s">
        <v>295</v>
      </c>
      <c r="B67" s="240"/>
      <c r="C67" s="240"/>
      <c r="D67" s="240"/>
      <c r="E67" s="240"/>
      <c r="F67" s="252"/>
      <c r="G67" s="253">
        <v>543</v>
      </c>
      <c r="H67" s="254">
        <v>951</v>
      </c>
      <c r="I67" s="693">
        <v>1603</v>
      </c>
    </row>
    <row r="68" spans="1:10" ht="15.75" customHeight="1">
      <c r="A68" s="692" t="s">
        <v>302</v>
      </c>
      <c r="B68" s="240"/>
      <c r="C68" s="240"/>
      <c r="D68" s="240"/>
      <c r="E68" s="240"/>
      <c r="F68" s="252"/>
      <c r="G68" s="253">
        <v>544</v>
      </c>
      <c r="H68" s="254">
        <v>985</v>
      </c>
      <c r="I68" s="693">
        <v>1678</v>
      </c>
    </row>
    <row r="69" spans="1:10" ht="15.75" customHeight="1">
      <c r="A69" s="692" t="s">
        <v>312</v>
      </c>
      <c r="B69" s="240"/>
      <c r="C69" s="240"/>
      <c r="D69" s="240"/>
      <c r="E69" s="240"/>
      <c r="F69" s="252"/>
      <c r="G69" s="253">
        <v>611</v>
      </c>
      <c r="H69" s="254">
        <v>1126</v>
      </c>
      <c r="I69" s="693">
        <v>1938</v>
      </c>
    </row>
    <row r="70" spans="1:10" s="147" customFormat="1" ht="15" customHeight="1">
      <c r="A70" s="700" t="s">
        <v>313</v>
      </c>
      <c r="B70" s="688"/>
      <c r="C70" s="688"/>
      <c r="D70" s="688"/>
      <c r="E70" s="688"/>
      <c r="F70" s="689"/>
      <c r="G70" s="690">
        <v>611</v>
      </c>
      <c r="H70" s="691">
        <v>1126</v>
      </c>
      <c r="I70" s="701">
        <v>1938</v>
      </c>
    </row>
    <row r="71" spans="1:10" ht="15.75" customHeight="1">
      <c r="A71" s="702" t="s">
        <v>296</v>
      </c>
      <c r="B71" s="684"/>
      <c r="C71" s="684"/>
      <c r="D71" s="684"/>
      <c r="E71" s="684"/>
      <c r="F71" s="685"/>
      <c r="G71" s="686">
        <v>577</v>
      </c>
      <c r="H71" s="687">
        <v>988</v>
      </c>
      <c r="I71" s="703">
        <v>1663</v>
      </c>
    </row>
    <row r="72" spans="1:10" ht="15.75" customHeight="1">
      <c r="A72" s="692" t="s">
        <v>303</v>
      </c>
      <c r="B72" s="240"/>
      <c r="C72" s="240"/>
      <c r="D72" s="240"/>
      <c r="E72" s="240"/>
      <c r="F72" s="252"/>
      <c r="G72" s="253">
        <v>610</v>
      </c>
      <c r="H72" s="254">
        <v>1025</v>
      </c>
      <c r="I72" s="693">
        <v>1723</v>
      </c>
    </row>
    <row r="73" spans="1:10" ht="15.75" customHeight="1">
      <c r="A73" s="692" t="s">
        <v>304</v>
      </c>
      <c r="B73" s="240"/>
      <c r="C73" s="240"/>
      <c r="D73" s="240"/>
      <c r="E73" s="240"/>
      <c r="F73" s="252"/>
      <c r="G73" s="253">
        <v>577</v>
      </c>
      <c r="H73" s="254">
        <v>1023</v>
      </c>
      <c r="I73" s="693">
        <v>1738</v>
      </c>
    </row>
    <row r="74" spans="1:10" ht="15.75" customHeight="1">
      <c r="A74" s="692" t="s">
        <v>305</v>
      </c>
      <c r="B74" s="240"/>
      <c r="C74" s="240"/>
      <c r="D74" s="240"/>
      <c r="E74" s="240"/>
      <c r="F74" s="252"/>
      <c r="G74" s="253">
        <v>610</v>
      </c>
      <c r="H74" s="254">
        <v>1059</v>
      </c>
      <c r="I74" s="693">
        <v>1797</v>
      </c>
    </row>
    <row r="75" spans="1:10" ht="15.75" customHeight="1">
      <c r="A75" s="692" t="s">
        <v>297</v>
      </c>
      <c r="B75" s="240"/>
      <c r="C75" s="240"/>
      <c r="D75" s="240"/>
      <c r="E75" s="240"/>
      <c r="F75" s="252"/>
      <c r="G75" s="253">
        <v>610</v>
      </c>
      <c r="H75" s="254">
        <v>1025</v>
      </c>
      <c r="I75" s="693">
        <v>1723</v>
      </c>
    </row>
    <row r="76" spans="1:10" ht="15.75" customHeight="1">
      <c r="A76" s="692" t="s">
        <v>306</v>
      </c>
      <c r="B76" s="240"/>
      <c r="C76" s="240"/>
      <c r="D76" s="240"/>
      <c r="E76" s="240"/>
      <c r="F76" s="252"/>
      <c r="G76" s="253">
        <v>610</v>
      </c>
      <c r="H76" s="254">
        <v>1059</v>
      </c>
      <c r="I76" s="693">
        <v>1797</v>
      </c>
    </row>
    <row r="77" spans="1:10" ht="15.75" customHeight="1">
      <c r="A77" s="692" t="s">
        <v>298</v>
      </c>
      <c r="B77" s="240"/>
      <c r="C77" s="240"/>
      <c r="D77" s="240"/>
      <c r="E77" s="240"/>
      <c r="F77" s="252"/>
      <c r="G77" s="253">
        <v>743</v>
      </c>
      <c r="H77" s="254">
        <v>1207</v>
      </c>
      <c r="I77" s="693">
        <v>2036</v>
      </c>
    </row>
    <row r="78" spans="1:10" s="147" customFormat="1" ht="15" customHeight="1" thickBot="1">
      <c r="A78" s="704"/>
      <c r="B78" s="255"/>
      <c r="C78" s="256"/>
      <c r="D78" s="256"/>
      <c r="E78" s="256"/>
      <c r="F78" s="256"/>
      <c r="G78" s="256"/>
      <c r="H78" s="257"/>
      <c r="I78" s="705"/>
    </row>
    <row r="79" spans="1:10" s="233" customFormat="1" ht="15" customHeight="1" thickTop="1" thickBot="1">
      <c r="A79" s="504" t="s">
        <v>17</v>
      </c>
      <c r="B79" s="33" t="str">
        <f>'100 Series RL'!$B$58</f>
        <v>Hourly Rate for repairs and authorized service outside of contractual obligations is  =   / Hr. / Man</v>
      </c>
      <c r="C79" s="242"/>
      <c r="D79" s="241"/>
      <c r="E79" s="241"/>
      <c r="F79" s="241"/>
      <c r="G79" s="241"/>
      <c r="H79" s="242"/>
      <c r="I79" s="564"/>
      <c r="J79" s="234"/>
    </row>
    <row r="80" spans="1:10" s="233" customFormat="1" ht="15" customHeight="1" thickTop="1">
      <c r="A80" s="441"/>
      <c r="B80" s="19"/>
      <c r="C80" s="19"/>
      <c r="D80" s="19"/>
      <c r="E80" s="19"/>
      <c r="F80" s="19"/>
      <c r="G80" s="19"/>
      <c r="H80" s="19"/>
      <c r="I80" s="565"/>
      <c r="J80" s="147"/>
    </row>
    <row r="81" spans="1:10" ht="15.75">
      <c r="A81" s="443"/>
      <c r="B81" s="29" t="s">
        <v>24</v>
      </c>
      <c r="C81" s="114"/>
      <c r="D81" s="29"/>
      <c r="E81" s="29"/>
      <c r="F81" s="29"/>
      <c r="G81" s="29"/>
      <c r="H81" s="29"/>
      <c r="I81" s="446"/>
    </row>
    <row r="82" spans="1:10" s="147" customFormat="1" ht="15" customHeight="1">
      <c r="A82" s="443"/>
      <c r="B82" s="29"/>
      <c r="C82" s="29"/>
      <c r="D82" s="29"/>
      <c r="E82" s="29"/>
      <c r="F82" s="29"/>
      <c r="G82" s="29"/>
      <c r="H82" s="29"/>
      <c r="I82" s="446"/>
      <c r="J82"/>
    </row>
    <row r="83" spans="1:10" s="233" customFormat="1" ht="15" customHeight="1">
      <c r="A83" s="443" t="s">
        <v>31</v>
      </c>
      <c r="B83" s="29"/>
      <c r="C83" s="29"/>
      <c r="D83" s="29"/>
      <c r="E83" s="29"/>
      <c r="F83" s="29"/>
      <c r="G83" s="29"/>
      <c r="H83" s="29"/>
      <c r="I83" s="446"/>
      <c r="J83"/>
    </row>
    <row r="84" spans="1:10" s="233" customFormat="1" ht="15" customHeight="1">
      <c r="A84" s="750" t="s">
        <v>30</v>
      </c>
      <c r="B84" s="716"/>
      <c r="C84" s="716"/>
      <c r="D84" s="716"/>
      <c r="E84" s="716"/>
      <c r="F84" s="716"/>
      <c r="G84" s="716"/>
      <c r="H84" s="716"/>
      <c r="I84" s="751"/>
      <c r="J84"/>
    </row>
    <row r="85" spans="1:10" s="147" customFormat="1" ht="15" customHeight="1">
      <c r="A85" s="759" t="s">
        <v>29</v>
      </c>
      <c r="B85" s="729"/>
      <c r="C85" s="729"/>
      <c r="D85" s="729"/>
      <c r="E85" s="729"/>
      <c r="F85" s="729"/>
      <c r="G85" s="729"/>
      <c r="H85" s="729"/>
      <c r="I85" s="760"/>
    </row>
    <row r="86" spans="1:10" s="147" customFormat="1" ht="15" customHeight="1">
      <c r="A86" s="750" t="s">
        <v>28</v>
      </c>
      <c r="B86" s="716"/>
      <c r="C86" s="716"/>
      <c r="D86" s="716"/>
      <c r="E86" s="716"/>
      <c r="F86" s="716"/>
      <c r="G86" s="716"/>
      <c r="H86" s="716"/>
      <c r="I86" s="751"/>
    </row>
    <row r="87" spans="1:10" s="233" customFormat="1" ht="15" customHeight="1">
      <c r="A87" s="750" t="s">
        <v>32</v>
      </c>
      <c r="B87" s="716"/>
      <c r="C87" s="716"/>
      <c r="D87" s="716"/>
      <c r="E87" s="716"/>
      <c r="F87" s="716"/>
      <c r="G87" s="716"/>
      <c r="H87" s="716"/>
      <c r="I87" s="751"/>
      <c r="J87" s="147"/>
    </row>
    <row r="88" spans="1:10" s="233" customFormat="1" ht="15" customHeight="1">
      <c r="A88" s="750" t="s">
        <v>27</v>
      </c>
      <c r="B88" s="716"/>
      <c r="C88" s="716"/>
      <c r="D88" s="716"/>
      <c r="E88" s="716"/>
      <c r="F88" s="716"/>
      <c r="G88" s="716"/>
      <c r="H88" s="716"/>
      <c r="I88" s="751"/>
      <c r="J88" s="147"/>
    </row>
    <row r="89" spans="1:10" s="147" customFormat="1" ht="15.75">
      <c r="A89" s="443" t="s">
        <v>33</v>
      </c>
      <c r="B89" s="29"/>
      <c r="C89" s="29"/>
      <c r="D89" s="29"/>
      <c r="E89" s="29"/>
      <c r="F89" s="29"/>
      <c r="G89" s="29"/>
      <c r="H89" s="29"/>
      <c r="I89" s="446"/>
    </row>
    <row r="90" spans="1:10" s="147" customFormat="1" ht="15.75">
      <c r="A90" s="443" t="s">
        <v>26</v>
      </c>
      <c r="B90" s="29"/>
      <c r="C90" s="29"/>
      <c r="D90" s="29"/>
      <c r="E90" s="29"/>
      <c r="F90" s="29"/>
      <c r="G90" s="29"/>
      <c r="H90" s="148" t="s">
        <v>496</v>
      </c>
      <c r="I90" s="554"/>
    </row>
    <row r="91" spans="1:10" s="147" customFormat="1" ht="15.75">
      <c r="A91" s="443" t="s">
        <v>25</v>
      </c>
      <c r="B91" s="29"/>
      <c r="C91" s="29"/>
      <c r="D91" s="29"/>
      <c r="E91" s="29"/>
      <c r="F91" s="29"/>
      <c r="G91" s="29"/>
      <c r="H91" s="150"/>
      <c r="I91" s="555"/>
    </row>
    <row r="92" spans="1:10" s="147" customFormat="1" ht="15.75">
      <c r="A92" s="443" t="s">
        <v>1</v>
      </c>
      <c r="B92" s="29"/>
      <c r="C92" s="29"/>
      <c r="D92" s="29"/>
      <c r="E92" s="29"/>
      <c r="F92" s="29"/>
      <c r="G92" s="29"/>
      <c r="H92" s="148" t="s">
        <v>77</v>
      </c>
      <c r="I92" s="554"/>
    </row>
    <row r="93" spans="1:10" s="147" customFormat="1" ht="15.75">
      <c r="A93" s="424" t="s">
        <v>18</v>
      </c>
      <c r="B93" s="10"/>
      <c r="C93" s="30">
        <v>30</v>
      </c>
      <c r="D93" s="10" t="s">
        <v>19</v>
      </c>
      <c r="E93" s="25" t="s">
        <v>23</v>
      </c>
      <c r="F93" s="10"/>
      <c r="G93" s="10"/>
      <c r="H93" s="12"/>
      <c r="I93" s="566"/>
    </row>
    <row r="94" spans="1:10" s="147" customFormat="1" ht="15.75" thickBot="1">
      <c r="A94" s="448"/>
      <c r="B94" s="449"/>
      <c r="C94" s="449"/>
      <c r="D94" s="449"/>
      <c r="E94" s="449"/>
      <c r="F94" s="449"/>
      <c r="G94" s="449"/>
      <c r="H94" s="449"/>
      <c r="I94" s="567"/>
    </row>
    <row r="95" spans="1:10" s="147" customFormat="1">
      <c r="A95" s="1"/>
      <c r="B95" s="1"/>
      <c r="C95" s="1"/>
      <c r="D95" s="1"/>
      <c r="E95" s="1"/>
      <c r="F95" s="9"/>
      <c r="G95" s="9"/>
      <c r="H95" s="1"/>
      <c r="I95" s="1"/>
      <c r="J95"/>
    </row>
    <row r="96" spans="1:10" s="147" customFormat="1">
      <c r="A96" s="1"/>
      <c r="B96" s="1"/>
      <c r="C96" s="1"/>
      <c r="D96" s="1"/>
      <c r="E96" s="1"/>
      <c r="F96" s="9"/>
      <c r="G96" s="9"/>
      <c r="H96" s="1"/>
      <c r="I96" s="1"/>
      <c r="J96"/>
    </row>
    <row r="97" spans="1:10" s="147" customFormat="1">
      <c r="A97" s="1"/>
      <c r="B97" s="1"/>
      <c r="C97" s="1"/>
      <c r="D97" s="1"/>
      <c r="E97" s="1"/>
      <c r="F97" s="9"/>
      <c r="G97" s="9"/>
      <c r="H97" s="1"/>
      <c r="I97" s="1"/>
      <c r="J97"/>
    </row>
    <row r="98" spans="1:10" s="147" customFormat="1">
      <c r="A98" s="1"/>
      <c r="B98" s="1"/>
      <c r="C98" s="1"/>
      <c r="D98" s="1"/>
      <c r="E98" s="1"/>
      <c r="F98" s="9"/>
      <c r="G98" s="9"/>
      <c r="H98" s="1"/>
      <c r="I98" s="1"/>
      <c r="J98"/>
    </row>
    <row r="99" spans="1:10" s="147" customFormat="1">
      <c r="A99" s="1"/>
      <c r="B99" s="1"/>
      <c r="C99" s="1"/>
      <c r="D99" s="1"/>
      <c r="E99" s="1"/>
      <c r="F99" s="9"/>
      <c r="G99" s="9"/>
      <c r="H99" s="1"/>
      <c r="I99" s="1"/>
      <c r="J99"/>
    </row>
    <row r="100" spans="1:10" s="147" customFormat="1">
      <c r="A100" s="1"/>
      <c r="B100" s="1"/>
      <c r="C100" s="1"/>
      <c r="D100" s="1"/>
      <c r="E100" s="1"/>
      <c r="F100" s="9"/>
      <c r="G100" s="9"/>
      <c r="H100" s="1"/>
      <c r="I100" s="1"/>
      <c r="J100"/>
    </row>
    <row r="101" spans="1:10" s="147" customFormat="1">
      <c r="A101" s="1"/>
      <c r="B101" s="1"/>
      <c r="C101" s="1"/>
      <c r="D101" s="1"/>
      <c r="E101" s="1"/>
      <c r="F101" s="9"/>
      <c r="G101" s="9"/>
      <c r="H101" s="1"/>
      <c r="I101" s="1"/>
      <c r="J101"/>
    </row>
    <row r="102" spans="1:10" s="147" customFormat="1">
      <c r="A102" s="1"/>
      <c r="B102" s="1"/>
      <c r="C102" s="1"/>
      <c r="D102" s="1"/>
      <c r="E102" s="1"/>
      <c r="F102" s="9"/>
      <c r="G102" s="9"/>
      <c r="H102" s="1"/>
      <c r="I102" s="1"/>
      <c r="J102"/>
    </row>
    <row r="103" spans="1:10" s="147" customFormat="1">
      <c r="A103" s="1"/>
      <c r="B103" s="1"/>
      <c r="C103" s="1"/>
      <c r="D103" s="1"/>
      <c r="E103" s="1"/>
      <c r="F103" s="9"/>
      <c r="G103" s="9"/>
      <c r="H103" s="1"/>
      <c r="I103" s="1"/>
      <c r="J103"/>
    </row>
    <row r="104" spans="1:10" s="147" customFormat="1">
      <c r="A104" s="1"/>
      <c r="B104" s="1"/>
      <c r="C104" s="1"/>
      <c r="D104" s="1"/>
      <c r="E104" s="1"/>
      <c r="F104" s="9"/>
      <c r="G104" s="9"/>
      <c r="H104" s="1"/>
      <c r="I104" s="1"/>
      <c r="J104"/>
    </row>
    <row r="105" spans="1:10" s="147" customFormat="1">
      <c r="A105" s="1"/>
      <c r="B105" s="1"/>
      <c r="C105" s="1"/>
      <c r="D105" s="1"/>
      <c r="E105" s="1"/>
      <c r="F105" s="9"/>
      <c r="G105" s="9"/>
      <c r="H105" s="1"/>
      <c r="I105" s="1"/>
      <c r="J105"/>
    </row>
    <row r="106" spans="1:10" s="147" customFormat="1">
      <c r="A106" s="1"/>
      <c r="B106" s="1"/>
      <c r="C106" s="1"/>
      <c r="D106" s="1"/>
      <c r="E106" s="1"/>
      <c r="F106" s="9"/>
      <c r="G106" s="9"/>
      <c r="H106" s="1"/>
      <c r="I106" s="1"/>
      <c r="J106"/>
    </row>
    <row r="107" spans="1:10" s="147" customFormat="1">
      <c r="A107" s="1"/>
      <c r="B107" s="1"/>
      <c r="C107" s="1"/>
      <c r="D107" s="1"/>
      <c r="E107" s="1"/>
      <c r="F107" s="9"/>
      <c r="G107" s="9"/>
      <c r="H107" s="1"/>
      <c r="I107" s="1"/>
      <c r="J107"/>
    </row>
    <row r="108" spans="1:10" s="147" customFormat="1">
      <c r="A108" s="1"/>
      <c r="B108" s="1"/>
      <c r="C108" s="1"/>
      <c r="D108" s="1"/>
      <c r="E108" s="1"/>
      <c r="F108" s="9"/>
      <c r="G108" s="9"/>
      <c r="H108" s="1"/>
      <c r="I108" s="1"/>
      <c r="J108"/>
    </row>
    <row r="109" spans="1:10" s="147" customFormat="1">
      <c r="A109" s="1"/>
      <c r="B109" s="1"/>
      <c r="C109" s="1"/>
      <c r="D109" s="1"/>
      <c r="E109" s="1"/>
      <c r="F109" s="9"/>
      <c r="G109" s="9"/>
      <c r="H109" s="1"/>
      <c r="I109" s="1"/>
      <c r="J109"/>
    </row>
    <row r="110" spans="1:10" s="147" customFormat="1">
      <c r="A110" s="1"/>
      <c r="B110" s="1"/>
      <c r="C110" s="1"/>
      <c r="D110" s="1"/>
      <c r="E110" s="1"/>
      <c r="F110" s="9"/>
      <c r="G110" s="9"/>
      <c r="H110" s="1"/>
      <c r="I110" s="1"/>
    </row>
    <row r="111" spans="1:10" s="147" customFormat="1">
      <c r="A111" s="1"/>
      <c r="B111" s="1"/>
      <c r="C111" s="1"/>
      <c r="D111" s="1"/>
      <c r="E111" s="1"/>
      <c r="F111" s="9"/>
      <c r="G111" s="9"/>
      <c r="H111" s="1"/>
      <c r="I111" s="1"/>
    </row>
    <row r="112" spans="1:10" s="147" customFormat="1">
      <c r="A112" s="1"/>
      <c r="B112" s="1"/>
      <c r="C112" s="1"/>
      <c r="D112" s="1"/>
      <c r="E112" s="1"/>
      <c r="F112" s="9"/>
      <c r="G112" s="9"/>
      <c r="H112" s="1"/>
      <c r="I112" s="1"/>
    </row>
    <row r="113" spans="1:10" s="147" customFormat="1">
      <c r="A113" s="1"/>
      <c r="B113" s="1"/>
      <c r="C113" s="1"/>
      <c r="D113" s="1"/>
      <c r="E113" s="1"/>
      <c r="F113" s="9"/>
      <c r="G113" s="9"/>
      <c r="H113" s="1"/>
      <c r="I113" s="1"/>
      <c r="J113"/>
    </row>
    <row r="114" spans="1:10" s="147" customFormat="1">
      <c r="A114" s="1"/>
      <c r="B114" s="1"/>
      <c r="C114" s="1"/>
      <c r="D114" s="1"/>
      <c r="E114" s="1"/>
      <c r="F114" s="9"/>
      <c r="G114" s="9"/>
      <c r="H114" s="1"/>
      <c r="I114" s="1"/>
      <c r="J114"/>
    </row>
    <row r="115" spans="1:10" s="147" customFormat="1">
      <c r="A115" s="1"/>
      <c r="B115" s="1"/>
      <c r="C115" s="1"/>
      <c r="D115" s="1"/>
      <c r="E115" s="1"/>
      <c r="F115" s="9"/>
      <c r="G115" s="9"/>
      <c r="H115" s="1"/>
      <c r="I115" s="1"/>
      <c r="J115"/>
    </row>
    <row r="116" spans="1:10" s="147" customFormat="1">
      <c r="A116" s="1"/>
      <c r="B116" s="1"/>
      <c r="C116" s="1"/>
      <c r="D116" s="1"/>
      <c r="E116" s="1"/>
      <c r="F116" s="9"/>
      <c r="G116" s="9"/>
      <c r="H116" s="1"/>
      <c r="I116" s="1"/>
      <c r="J116"/>
    </row>
    <row r="117" spans="1:10" s="147" customFormat="1">
      <c r="A117" s="1"/>
      <c r="B117" s="1"/>
      <c r="C117" s="1"/>
      <c r="D117" s="1"/>
      <c r="E117" s="1"/>
      <c r="F117" s="9"/>
      <c r="G117" s="9"/>
      <c r="H117" s="1"/>
      <c r="I117" s="1"/>
      <c r="J117"/>
    </row>
    <row r="118" spans="1:10" s="147" customFormat="1">
      <c r="A118" s="1"/>
      <c r="B118" s="1"/>
      <c r="C118" s="1"/>
      <c r="D118" s="1"/>
      <c r="E118" s="1"/>
      <c r="F118" s="9"/>
      <c r="G118" s="9"/>
      <c r="H118" s="1"/>
      <c r="I118" s="1"/>
      <c r="J118"/>
    </row>
    <row r="119" spans="1:10" s="147" customFormat="1">
      <c r="A119" s="1"/>
      <c r="B119" s="1"/>
      <c r="C119" s="1"/>
      <c r="D119" s="1"/>
      <c r="E119" s="1"/>
      <c r="F119" s="9"/>
      <c r="G119" s="9"/>
      <c r="H119" s="1"/>
      <c r="I119" s="1"/>
      <c r="J119"/>
    </row>
    <row r="120" spans="1:10" s="147" customFormat="1">
      <c r="A120" s="1"/>
      <c r="B120" s="1"/>
      <c r="C120" s="1"/>
      <c r="D120" s="1"/>
      <c r="E120" s="1"/>
      <c r="F120" s="9"/>
      <c r="G120" s="9"/>
      <c r="H120"/>
      <c r="I120"/>
      <c r="J120"/>
    </row>
    <row r="121" spans="1:10" s="147" customFormat="1">
      <c r="A121" s="1"/>
      <c r="B121" s="1"/>
      <c r="C121" s="1"/>
      <c r="D121" s="1"/>
      <c r="E121" s="1"/>
      <c r="F121" s="9"/>
      <c r="G121" s="9"/>
      <c r="H121"/>
      <c r="I121"/>
      <c r="J121"/>
    </row>
    <row r="122" spans="1:10" s="147" customFormat="1">
      <c r="A122" s="1"/>
      <c r="B122" s="1"/>
      <c r="C122" s="1"/>
      <c r="D122" s="1"/>
      <c r="E122" s="1"/>
      <c r="F122" s="9"/>
      <c r="G122" s="9"/>
      <c r="H122"/>
      <c r="I122"/>
      <c r="J122"/>
    </row>
    <row r="123" spans="1:10" s="147" customFormat="1">
      <c r="A123" s="1"/>
      <c r="B123" s="1"/>
      <c r="C123" s="1"/>
      <c r="D123" s="1"/>
      <c r="E123" s="1"/>
      <c r="F123" s="9"/>
      <c r="G123" s="9"/>
      <c r="H123"/>
      <c r="I123"/>
      <c r="J123"/>
    </row>
    <row r="124" spans="1:10" s="147" customFormat="1">
      <c r="A124" s="1"/>
      <c r="B124" s="1"/>
      <c r="C124" s="1"/>
      <c r="D124" s="1"/>
      <c r="E124" s="1"/>
      <c r="F124" s="9"/>
      <c r="G124" s="9"/>
      <c r="H124"/>
      <c r="I124"/>
      <c r="J124"/>
    </row>
    <row r="125" spans="1:10" s="147" customFormat="1">
      <c r="A125" s="1"/>
      <c r="B125" s="1"/>
      <c r="C125" s="1"/>
      <c r="D125" s="1"/>
      <c r="E125" s="1"/>
      <c r="F125" s="9"/>
      <c r="G125" s="9"/>
      <c r="H125"/>
      <c r="I125"/>
      <c r="J125"/>
    </row>
    <row r="126" spans="1:10" s="147" customFormat="1">
      <c r="A126" s="1"/>
      <c r="B126" s="1"/>
      <c r="C126" s="1"/>
      <c r="D126" s="1"/>
      <c r="E126" s="1"/>
      <c r="F126" s="9"/>
      <c r="G126" s="9"/>
      <c r="H126"/>
      <c r="I126"/>
      <c r="J126"/>
    </row>
    <row r="127" spans="1:10" s="147" customFormat="1">
      <c r="A127" s="1"/>
      <c r="B127" s="1"/>
      <c r="C127" s="1"/>
      <c r="D127" s="1"/>
      <c r="E127" s="1"/>
      <c r="F127" s="9"/>
      <c r="G127" s="9"/>
      <c r="H127"/>
      <c r="I127"/>
      <c r="J127"/>
    </row>
    <row r="128" spans="1:10" s="147" customFormat="1">
      <c r="A128" s="1"/>
      <c r="B128" s="1"/>
      <c r="C128" s="1"/>
      <c r="D128" s="1"/>
      <c r="E128" s="1"/>
      <c r="F128" s="9"/>
      <c r="G128" s="9"/>
      <c r="H128"/>
      <c r="I128"/>
      <c r="J128"/>
    </row>
    <row r="129" spans="1:10" s="147" customFormat="1">
      <c r="A129" s="1"/>
      <c r="B129" s="1"/>
      <c r="C129" s="1"/>
      <c r="D129" s="1"/>
      <c r="E129" s="1"/>
      <c r="F129" s="9"/>
      <c r="G129" s="9"/>
      <c r="H129"/>
      <c r="I129"/>
      <c r="J129"/>
    </row>
    <row r="130" spans="1:10" s="147" customFormat="1">
      <c r="A130" s="1"/>
      <c r="B130" s="1"/>
      <c r="C130" s="1"/>
      <c r="D130" s="1"/>
      <c r="E130" s="1"/>
      <c r="F130" s="9"/>
      <c r="G130" s="9"/>
      <c r="H130"/>
      <c r="I130"/>
      <c r="J130"/>
    </row>
    <row r="131" spans="1:10" s="147" customFormat="1">
      <c r="A131" s="1"/>
      <c r="B131" s="1"/>
      <c r="C131" s="1"/>
      <c r="D131" s="1"/>
      <c r="E131" s="1"/>
      <c r="F131" s="9"/>
      <c r="G131" s="9"/>
      <c r="H131"/>
      <c r="I131"/>
      <c r="J131"/>
    </row>
    <row r="132" spans="1:10" s="147" customFormat="1" ht="15" customHeight="1">
      <c r="A132" s="1"/>
      <c r="B132" s="1"/>
      <c r="C132" s="1"/>
      <c r="D132" s="1"/>
      <c r="E132" s="1"/>
      <c r="F132" s="9"/>
      <c r="G132" s="9"/>
      <c r="H132"/>
      <c r="I132"/>
      <c r="J132"/>
    </row>
    <row r="133" spans="1:10" s="147" customFormat="1">
      <c r="A133" s="1"/>
      <c r="B133" s="1"/>
      <c r="C133" s="1"/>
      <c r="D133" s="1"/>
      <c r="E133" s="1"/>
      <c r="F133" s="9"/>
      <c r="G133" s="9"/>
      <c r="H133"/>
      <c r="I133"/>
      <c r="J133"/>
    </row>
    <row r="134" spans="1:10" s="147" customFormat="1">
      <c r="A134" s="1"/>
      <c r="B134" s="1"/>
      <c r="C134" s="1"/>
      <c r="D134" s="1"/>
      <c r="E134" s="1"/>
      <c r="F134" s="9"/>
      <c r="G134" s="9"/>
      <c r="H134"/>
      <c r="I134"/>
      <c r="J134"/>
    </row>
    <row r="135" spans="1:10" s="147" customFormat="1">
      <c r="A135" s="1"/>
      <c r="B135" s="1"/>
      <c r="C135" s="1"/>
      <c r="D135" s="1"/>
      <c r="E135" s="1"/>
      <c r="F135" s="9"/>
      <c r="G135" s="9"/>
      <c r="H135"/>
      <c r="I135"/>
      <c r="J135"/>
    </row>
    <row r="136" spans="1:10" s="147" customFormat="1">
      <c r="A136" s="1"/>
      <c r="B136" s="1"/>
      <c r="C136" s="1"/>
      <c r="D136" s="1"/>
      <c r="E136" s="1"/>
      <c r="F136" s="9"/>
      <c r="G136" s="9"/>
      <c r="H136"/>
      <c r="I136"/>
      <c r="J136"/>
    </row>
    <row r="137" spans="1:10" s="147" customFormat="1">
      <c r="A137" s="1"/>
      <c r="B137" s="1"/>
      <c r="C137" s="1"/>
      <c r="D137" s="1"/>
      <c r="E137" s="1"/>
      <c r="F137" s="9"/>
      <c r="G137" s="9"/>
      <c r="H137"/>
      <c r="I137"/>
      <c r="J137"/>
    </row>
    <row r="138" spans="1:10" s="147" customFormat="1">
      <c r="A138" s="1"/>
      <c r="B138" s="1"/>
      <c r="C138" s="1"/>
      <c r="D138" s="1"/>
      <c r="E138" s="1"/>
      <c r="F138" s="9"/>
      <c r="G138" s="9"/>
      <c r="H138"/>
      <c r="I138"/>
      <c r="J138"/>
    </row>
    <row r="139" spans="1:10" s="147" customFormat="1">
      <c r="A139" s="1"/>
      <c r="B139" s="1"/>
      <c r="C139" s="1"/>
      <c r="D139" s="1"/>
      <c r="E139" s="1"/>
      <c r="F139" s="9"/>
      <c r="G139" s="9"/>
      <c r="H139"/>
      <c r="I139"/>
      <c r="J139"/>
    </row>
    <row r="140" spans="1:10" s="147" customFormat="1">
      <c r="A140" s="1"/>
      <c r="B140" s="1"/>
      <c r="C140" s="1"/>
      <c r="D140" s="1"/>
      <c r="E140" s="1"/>
      <c r="F140" s="9"/>
      <c r="G140" s="9"/>
      <c r="H140"/>
      <c r="I140"/>
      <c r="J140"/>
    </row>
    <row r="141" spans="1:10" s="147" customFormat="1">
      <c r="A141" s="1"/>
      <c r="B141" s="1"/>
      <c r="C141" s="1"/>
      <c r="D141" s="1"/>
      <c r="E141" s="1"/>
      <c r="F141" s="9"/>
      <c r="G141" s="9"/>
      <c r="H141"/>
      <c r="I141"/>
      <c r="J141"/>
    </row>
    <row r="142" spans="1:10" s="147" customFormat="1">
      <c r="A142" s="1"/>
      <c r="B142" s="1"/>
      <c r="C142" s="1"/>
      <c r="D142" s="1"/>
      <c r="E142" s="1"/>
      <c r="F142" s="9"/>
      <c r="G142" s="9"/>
      <c r="H142"/>
      <c r="I142"/>
      <c r="J142"/>
    </row>
    <row r="143" spans="1:10" s="147" customFormat="1">
      <c r="A143" s="1"/>
      <c r="B143" s="1"/>
      <c r="C143" s="1"/>
      <c r="D143" s="1"/>
      <c r="E143" s="1"/>
      <c r="F143" s="9"/>
      <c r="G143" s="9"/>
      <c r="H143"/>
      <c r="I143"/>
      <c r="J143"/>
    </row>
    <row r="144" spans="1:10" s="147" customFormat="1">
      <c r="A144" s="1"/>
      <c r="B144" s="1"/>
      <c r="C144" s="1"/>
      <c r="D144" s="1"/>
      <c r="E144" s="1"/>
      <c r="F144" s="9"/>
      <c r="G144" s="9"/>
      <c r="H144"/>
      <c r="I144"/>
      <c r="J144"/>
    </row>
    <row r="145" spans="1:10" s="147" customFormat="1">
      <c r="A145" s="1"/>
      <c r="B145" s="1"/>
      <c r="C145" s="1"/>
      <c r="D145" s="1"/>
      <c r="E145" s="1"/>
      <c r="F145" s="9"/>
      <c r="G145" s="9"/>
      <c r="H145"/>
      <c r="I145"/>
      <c r="J145"/>
    </row>
    <row r="146" spans="1:10" s="147" customFormat="1">
      <c r="A146" s="1"/>
      <c r="B146" s="1"/>
      <c r="C146" s="1"/>
      <c r="D146" s="1"/>
      <c r="E146" s="1"/>
      <c r="F146" s="9"/>
      <c r="G146" s="9"/>
      <c r="H146"/>
      <c r="I146"/>
      <c r="J146"/>
    </row>
    <row r="147" spans="1:10" s="147" customFormat="1">
      <c r="A147" s="1"/>
      <c r="B147" s="1"/>
      <c r="C147" s="1"/>
      <c r="D147" s="1"/>
      <c r="E147" s="1"/>
      <c r="F147" s="9"/>
      <c r="G147" s="9"/>
      <c r="H147"/>
      <c r="I147"/>
      <c r="J147"/>
    </row>
    <row r="148" spans="1:10" s="147" customFormat="1">
      <c r="A148"/>
      <c r="B148"/>
      <c r="C148"/>
      <c r="D148"/>
      <c r="E148"/>
      <c r="F148"/>
      <c r="G148"/>
      <c r="H148"/>
      <c r="I148"/>
      <c r="J148"/>
    </row>
    <row r="149" spans="1:10" s="147" customFormat="1">
      <c r="A149"/>
      <c r="B149"/>
      <c r="C149"/>
      <c r="D149"/>
      <c r="E149"/>
      <c r="F149"/>
      <c r="G149"/>
      <c r="H149"/>
      <c r="I149"/>
      <c r="J149"/>
    </row>
    <row r="150" spans="1:10" s="147" customFormat="1">
      <c r="A150"/>
      <c r="B150"/>
      <c r="C150"/>
      <c r="D150"/>
      <c r="E150"/>
      <c r="F150"/>
      <c r="G150"/>
      <c r="H150"/>
      <c r="I150"/>
      <c r="J150"/>
    </row>
    <row r="151" spans="1:10" s="147" customFormat="1">
      <c r="A151"/>
      <c r="B151"/>
      <c r="C151"/>
      <c r="D151"/>
      <c r="E151"/>
      <c r="F151"/>
      <c r="G151"/>
      <c r="H151"/>
      <c r="I151"/>
      <c r="J151"/>
    </row>
    <row r="152" spans="1:10" s="147" customFormat="1">
      <c r="A152"/>
      <c r="B152"/>
      <c r="C152"/>
      <c r="D152"/>
      <c r="E152"/>
      <c r="F152"/>
      <c r="G152"/>
      <c r="H152"/>
      <c r="I152"/>
      <c r="J152"/>
    </row>
    <row r="153" spans="1:10" s="147" customFormat="1">
      <c r="A153"/>
      <c r="B153"/>
      <c r="C153"/>
      <c r="D153"/>
      <c r="E153"/>
      <c r="F153"/>
      <c r="G153"/>
      <c r="H153"/>
      <c r="I153"/>
      <c r="J153"/>
    </row>
    <row r="154" spans="1:10" s="147" customFormat="1">
      <c r="A154"/>
      <c r="B154"/>
      <c r="C154"/>
      <c r="D154"/>
      <c r="E154"/>
      <c r="F154"/>
      <c r="G154"/>
      <c r="H154"/>
      <c r="I154"/>
      <c r="J154"/>
    </row>
    <row r="155" spans="1:10" s="147" customFormat="1">
      <c r="A155"/>
      <c r="B155"/>
      <c r="C155"/>
      <c r="D155"/>
      <c r="E155"/>
      <c r="F155"/>
      <c r="G155"/>
      <c r="H155"/>
      <c r="I155"/>
      <c r="J155"/>
    </row>
    <row r="156" spans="1:10" s="147" customFormat="1">
      <c r="A156"/>
      <c r="B156"/>
      <c r="C156"/>
      <c r="D156"/>
      <c r="E156"/>
      <c r="F156"/>
      <c r="G156"/>
      <c r="H156"/>
      <c r="I156"/>
      <c r="J156"/>
    </row>
    <row r="157" spans="1:10" s="147" customFormat="1">
      <c r="A157"/>
      <c r="B157"/>
      <c r="C157"/>
      <c r="D157"/>
      <c r="E157"/>
      <c r="F157"/>
      <c r="G157"/>
      <c r="H157"/>
      <c r="I157"/>
      <c r="J157"/>
    </row>
    <row r="158" spans="1:10" s="147" customFormat="1">
      <c r="A158"/>
      <c r="B158"/>
      <c r="C158"/>
      <c r="D158"/>
      <c r="E158"/>
      <c r="F158"/>
      <c r="G158"/>
      <c r="H158"/>
      <c r="I158"/>
      <c r="J158"/>
    </row>
    <row r="159" spans="1:10" s="147" customFormat="1">
      <c r="A159"/>
      <c r="B159"/>
      <c r="C159"/>
      <c r="D159"/>
      <c r="E159"/>
      <c r="F159"/>
      <c r="G159"/>
      <c r="H159"/>
      <c r="I159"/>
      <c r="J159"/>
    </row>
    <row r="160" spans="1:10" s="147" customFormat="1">
      <c r="A160"/>
      <c r="B160"/>
      <c r="C160"/>
      <c r="D160"/>
      <c r="E160"/>
      <c r="F160"/>
      <c r="G160"/>
      <c r="H160"/>
      <c r="I160"/>
      <c r="J160"/>
    </row>
    <row r="161" spans="1:10" s="147" customFormat="1">
      <c r="A161"/>
      <c r="B161"/>
      <c r="C161"/>
      <c r="D161"/>
      <c r="E161"/>
      <c r="F161"/>
      <c r="G161"/>
      <c r="H161"/>
      <c r="I161"/>
      <c r="J161"/>
    </row>
    <row r="162" spans="1:10" ht="15" customHeight="1"/>
    <row r="163" spans="1:10" ht="15" customHeight="1"/>
    <row r="164" spans="1:10" ht="15" customHeight="1"/>
    <row r="165" spans="1:10" ht="15" customHeight="1"/>
    <row r="166" spans="1:10" s="147" customFormat="1">
      <c r="A166"/>
      <c r="B166"/>
      <c r="C166"/>
      <c r="D166"/>
      <c r="E166"/>
      <c r="F166"/>
      <c r="G166"/>
      <c r="H166"/>
      <c r="I166"/>
      <c r="J166"/>
    </row>
    <row r="167" spans="1:10" s="147" customFormat="1">
      <c r="A167"/>
      <c r="B167"/>
      <c r="C167"/>
      <c r="D167"/>
      <c r="E167"/>
      <c r="F167"/>
      <c r="G167"/>
      <c r="H167"/>
      <c r="I167"/>
      <c r="J167"/>
    </row>
    <row r="168" spans="1:10" s="147" customFormat="1">
      <c r="A168"/>
      <c r="B168"/>
      <c r="C168"/>
      <c r="D168"/>
      <c r="E168"/>
      <c r="F168"/>
      <c r="G168"/>
      <c r="H168"/>
      <c r="I168"/>
      <c r="J168"/>
    </row>
    <row r="169" spans="1:10" s="147" customFormat="1">
      <c r="A169"/>
      <c r="B169"/>
      <c r="C169"/>
      <c r="D169"/>
      <c r="E169"/>
      <c r="F169"/>
      <c r="G169"/>
      <c r="H169"/>
      <c r="I169"/>
      <c r="J169"/>
    </row>
    <row r="170" spans="1:10" s="147" customFormat="1">
      <c r="A170"/>
      <c r="B170"/>
      <c r="C170"/>
      <c r="D170"/>
      <c r="E170"/>
      <c r="F170"/>
      <c r="G170"/>
      <c r="H170"/>
      <c r="I170"/>
      <c r="J170"/>
    </row>
    <row r="171" spans="1:10" s="147" customFormat="1">
      <c r="A171"/>
      <c r="B171"/>
      <c r="C171"/>
      <c r="D171"/>
      <c r="E171"/>
      <c r="F171"/>
      <c r="G171"/>
      <c r="H171"/>
      <c r="I171"/>
      <c r="J171"/>
    </row>
    <row r="172" spans="1:10" s="147" customFormat="1">
      <c r="A172"/>
      <c r="B172"/>
      <c r="C172"/>
      <c r="D172"/>
      <c r="E172"/>
      <c r="F172"/>
      <c r="G172"/>
      <c r="H172"/>
      <c r="I172"/>
      <c r="J172"/>
    </row>
    <row r="173" spans="1:10" s="147" customFormat="1">
      <c r="A173"/>
      <c r="B173"/>
      <c r="C173"/>
      <c r="D173"/>
      <c r="E173"/>
      <c r="F173"/>
      <c r="G173"/>
      <c r="H173"/>
      <c r="I173"/>
      <c r="J173"/>
    </row>
    <row r="174" spans="1:10" s="147" customFormat="1">
      <c r="A174"/>
      <c r="B174"/>
      <c r="C174"/>
      <c r="D174"/>
      <c r="E174"/>
      <c r="F174"/>
      <c r="G174"/>
      <c r="H174"/>
      <c r="I174"/>
      <c r="J174"/>
    </row>
    <row r="175" spans="1:10" s="147" customFormat="1">
      <c r="A175"/>
      <c r="B175"/>
      <c r="C175"/>
      <c r="D175"/>
      <c r="E175"/>
      <c r="F175"/>
      <c r="G175"/>
      <c r="H175"/>
      <c r="I175"/>
      <c r="J175"/>
    </row>
    <row r="176" spans="1:10" ht="15" customHeight="1"/>
    <row r="177" spans="1:10" ht="15" customHeight="1"/>
    <row r="178" spans="1:10" ht="15" customHeight="1"/>
    <row r="179" spans="1:10" ht="15" customHeight="1"/>
    <row r="180" spans="1:10" ht="15" customHeight="1"/>
    <row r="181" spans="1:10" ht="15" customHeight="1"/>
    <row r="182" spans="1:10" ht="15" customHeight="1"/>
    <row r="183" spans="1:10" ht="15" customHeight="1"/>
    <row r="184" spans="1:10" ht="15" customHeight="1"/>
    <row r="185" spans="1:10" ht="15" customHeight="1"/>
    <row r="186" spans="1:10" ht="15" customHeight="1"/>
    <row r="187" spans="1:10" ht="15" customHeight="1"/>
    <row r="188" spans="1:10" ht="15" customHeight="1"/>
    <row r="189" spans="1:10" ht="15" customHeight="1"/>
    <row r="190" spans="1:10" ht="15" customHeight="1"/>
    <row r="191" spans="1:10" s="147" customFormat="1" ht="15" customHeight="1">
      <c r="A191"/>
      <c r="B191"/>
      <c r="C191"/>
      <c r="D191"/>
      <c r="E191"/>
      <c r="F191"/>
      <c r="G191"/>
      <c r="H191"/>
      <c r="I191"/>
      <c r="J191"/>
    </row>
    <row r="192" spans="1:10" s="147" customFormat="1" ht="15" customHeight="1">
      <c r="A192"/>
      <c r="B192"/>
      <c r="C192"/>
      <c r="D192"/>
      <c r="E192"/>
      <c r="F192"/>
      <c r="G192"/>
      <c r="H192"/>
      <c r="I192"/>
      <c r="J192"/>
    </row>
    <row r="193" spans="1:10" s="147" customFormat="1" ht="15" customHeight="1">
      <c r="A193"/>
      <c r="B193"/>
      <c r="C193"/>
      <c r="D193"/>
      <c r="E193"/>
      <c r="F193"/>
      <c r="G193"/>
      <c r="H193"/>
      <c r="I193"/>
      <c r="J193"/>
    </row>
    <row r="194" spans="1:10" ht="15" customHeight="1"/>
    <row r="195" spans="1:10" ht="21.75" customHeight="1"/>
    <row r="196" spans="1:10" ht="10.15" customHeight="1"/>
    <row r="197" spans="1:10" ht="10.15" customHeight="1"/>
    <row r="198" spans="1:10" ht="12" customHeight="1"/>
    <row r="199" spans="1:10" ht="15.75" customHeight="1"/>
    <row r="200" spans="1:10" ht="15.75" customHeight="1"/>
    <row r="201" spans="1:10" ht="15" customHeight="1"/>
    <row r="202" spans="1:10" ht="17.25" customHeight="1"/>
    <row r="203" spans="1:10" ht="15.75" customHeight="1"/>
    <row r="204" spans="1:10" ht="15.75" customHeight="1"/>
    <row r="205" spans="1:10" ht="15.75" customHeight="1"/>
    <row r="206" spans="1:10" ht="16.5" customHeight="1"/>
    <row r="207" spans="1:10" ht="15.75" customHeight="1"/>
    <row r="208" spans="1:10" ht="12" customHeight="1"/>
    <row r="209" ht="15.75" customHeight="1"/>
    <row r="210" ht="12" customHeight="1"/>
  </sheetData>
  <mergeCells count="17">
    <mergeCell ref="A86:I86"/>
    <mergeCell ref="A87:I87"/>
    <mergeCell ref="A88:I88"/>
    <mergeCell ref="A32:F32"/>
    <mergeCell ref="A84:I84"/>
    <mergeCell ref="A85:I85"/>
    <mergeCell ref="A55:F55"/>
    <mergeCell ref="A2:I2"/>
    <mergeCell ref="H4:I4"/>
    <mergeCell ref="H6:I6"/>
    <mergeCell ref="A13:I13"/>
    <mergeCell ref="I15:I16"/>
    <mergeCell ref="G14:I14"/>
    <mergeCell ref="A15:F16"/>
    <mergeCell ref="A14:F14"/>
    <mergeCell ref="G15:G16"/>
    <mergeCell ref="H15:H16"/>
  </mergeCells>
  <printOptions horizontalCentered="1"/>
  <pageMargins left="0" right="0" top="0" bottom="0" header="0" footer="0"/>
  <pageSetup paperSize="5" scale="96" fitToHeight="0" orientation="portrait" r:id="rId1"/>
  <headerFooter alignWithMargins="0">
    <oddFooter>&amp;RPage &amp;P of &amp;N</oddFooter>
  </headerFooter>
  <rowBreaks count="1" manualBreakCount="1">
    <brk id="54" max="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AN66"/>
  <sheetViews>
    <sheetView view="pageBreakPreview" zoomScale="60" zoomScaleNormal="50" workbookViewId="0">
      <selection activeCell="V65" sqref="V65"/>
    </sheetView>
  </sheetViews>
  <sheetFormatPr defaultRowHeight="15"/>
  <cols>
    <col min="1" max="1" width="3.6640625" style="260" customWidth="1"/>
    <col min="2" max="5" width="7.6640625" customWidth="1"/>
    <col min="8" max="8" width="7.5546875" customWidth="1"/>
    <col min="9" max="9" width="9.5546875" customWidth="1"/>
    <col min="10" max="10" width="8.77734375" customWidth="1"/>
    <col min="12" max="12" width="6.6640625" customWidth="1"/>
    <col min="13" max="13" width="4.88671875" customWidth="1"/>
    <col min="14" max="14" width="3.6640625" style="260" customWidth="1"/>
    <col min="15" max="18" width="7.6640625" customWidth="1"/>
    <col min="21" max="21" width="7.5546875" customWidth="1"/>
    <col min="22" max="22" width="9.5546875" customWidth="1"/>
    <col min="23" max="23" width="8.77734375" customWidth="1"/>
    <col min="25" max="25" width="6.6640625" customWidth="1"/>
    <col min="26" max="26" width="4.88671875" customWidth="1"/>
    <col min="27" max="27" width="3.6640625" style="260" customWidth="1"/>
    <col min="28" max="31" width="7.6640625" customWidth="1"/>
    <col min="34" max="34" width="7.5546875" customWidth="1"/>
    <col min="35" max="35" width="9.5546875" customWidth="1"/>
    <col min="36" max="36" width="8.77734375" customWidth="1"/>
    <col min="38" max="38" width="6.6640625" customWidth="1"/>
    <col min="39" max="39" width="4.88671875" customWidth="1"/>
    <col min="40" max="40" width="3.6640625" style="260" customWidth="1"/>
  </cols>
  <sheetData>
    <row r="1" spans="2:39" ht="15.75" thickBot="1"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</row>
    <row r="2" spans="2:39" ht="15" customHeight="1" thickTop="1">
      <c r="B2" s="262"/>
      <c r="C2" s="263"/>
      <c r="D2" s="263"/>
      <c r="E2" s="263"/>
      <c r="F2" s="263"/>
      <c r="G2" s="263"/>
      <c r="H2" s="263"/>
      <c r="I2" s="263"/>
      <c r="J2" s="263"/>
      <c r="K2" s="264"/>
      <c r="L2" s="264"/>
      <c r="M2" s="265"/>
      <c r="O2" s="262"/>
      <c r="P2" s="263"/>
      <c r="Q2" s="263"/>
      <c r="R2" s="263"/>
      <c r="S2" s="263"/>
      <c r="T2" s="263"/>
      <c r="U2" s="263"/>
      <c r="V2" s="263"/>
      <c r="W2" s="263"/>
      <c r="X2" s="264"/>
      <c r="Y2" s="264"/>
      <c r="Z2" s="265"/>
      <c r="AB2" s="262"/>
      <c r="AC2" s="263"/>
      <c r="AD2" s="263"/>
      <c r="AE2" s="263"/>
      <c r="AF2" s="263"/>
      <c r="AG2" s="263"/>
      <c r="AH2" s="263"/>
      <c r="AI2" s="263"/>
      <c r="AJ2" s="263"/>
      <c r="AK2" s="264"/>
      <c r="AL2" s="264"/>
      <c r="AM2" s="265"/>
    </row>
    <row r="3" spans="2:39" ht="14.45" customHeight="1">
      <c r="B3" s="266"/>
      <c r="C3" s="27"/>
      <c r="D3" s="27"/>
      <c r="E3" s="27"/>
      <c r="F3" s="27"/>
      <c r="G3" s="27"/>
      <c r="H3" s="27"/>
      <c r="I3" s="27"/>
      <c r="J3" s="27"/>
      <c r="K3" s="267"/>
      <c r="L3" s="267"/>
      <c r="M3" s="268"/>
      <c r="O3" s="266"/>
      <c r="P3" s="27"/>
      <c r="Q3" s="27"/>
      <c r="R3" s="27"/>
      <c r="S3" s="27"/>
      <c r="T3" s="27"/>
      <c r="U3" s="27"/>
      <c r="V3" s="27"/>
      <c r="W3" s="27"/>
      <c r="X3" s="267"/>
      <c r="Y3" s="267"/>
      <c r="Z3" s="268"/>
      <c r="AB3" s="266"/>
      <c r="AC3" s="27"/>
      <c r="AD3" s="27"/>
      <c r="AE3" s="27"/>
      <c r="AF3" s="27"/>
      <c r="AG3" s="27"/>
      <c r="AH3" s="27"/>
      <c r="AI3" s="27"/>
      <c r="AJ3" s="27"/>
      <c r="AK3" s="267"/>
      <c r="AL3" s="267"/>
      <c r="AM3" s="268"/>
    </row>
    <row r="4" spans="2:39" ht="14.45" customHeight="1">
      <c r="B4" s="266"/>
      <c r="C4" s="27"/>
      <c r="D4" s="27"/>
      <c r="E4" s="27"/>
      <c r="F4" s="27"/>
      <c r="G4" s="27"/>
      <c r="H4" s="27"/>
      <c r="I4" s="27"/>
      <c r="J4" s="27"/>
      <c r="K4" s="267"/>
      <c r="L4" s="267"/>
      <c r="M4" s="268"/>
      <c r="O4" s="266"/>
      <c r="P4" s="27"/>
      <c r="Q4" s="27"/>
      <c r="R4" s="27"/>
      <c r="S4" s="27"/>
      <c r="T4" s="27"/>
      <c r="U4" s="27"/>
      <c r="V4" s="27"/>
      <c r="W4" s="27"/>
      <c r="X4" s="267"/>
      <c r="Y4" s="267"/>
      <c r="Z4" s="268"/>
      <c r="AB4" s="266"/>
      <c r="AC4" s="27"/>
      <c r="AD4" s="27"/>
      <c r="AE4" s="27"/>
      <c r="AF4" s="27"/>
      <c r="AG4" s="27"/>
      <c r="AH4" s="27"/>
      <c r="AI4" s="27"/>
      <c r="AJ4" s="27"/>
      <c r="AK4" s="267"/>
      <c r="AL4" s="267"/>
      <c r="AM4" s="268"/>
    </row>
    <row r="5" spans="2:39" ht="14.45" customHeight="1">
      <c r="B5" s="266"/>
      <c r="C5" s="27"/>
      <c r="D5" s="27"/>
      <c r="E5" s="27"/>
      <c r="F5" s="27"/>
      <c r="G5" s="27"/>
      <c r="H5" s="27"/>
      <c r="I5" s="27"/>
      <c r="J5" s="27"/>
      <c r="K5" s="267"/>
      <c r="L5" s="267"/>
      <c r="M5" s="268"/>
      <c r="O5" s="266"/>
      <c r="P5" s="27"/>
      <c r="Q5" s="27"/>
      <c r="R5" s="27"/>
      <c r="S5" s="27"/>
      <c r="T5" s="27"/>
      <c r="U5" s="27"/>
      <c r="V5" s="27"/>
      <c r="W5" s="27"/>
      <c r="X5" s="267"/>
      <c r="Y5" s="267"/>
      <c r="Z5" s="268"/>
      <c r="AB5" s="266"/>
      <c r="AC5" s="27"/>
      <c r="AD5" s="27"/>
      <c r="AE5" s="27"/>
      <c r="AF5" s="27"/>
      <c r="AG5" s="27"/>
      <c r="AH5" s="27"/>
      <c r="AI5" s="27"/>
      <c r="AJ5" s="27"/>
      <c r="AK5" s="267"/>
      <c r="AL5" s="267"/>
      <c r="AM5" s="268"/>
    </row>
    <row r="6" spans="2:39">
      <c r="B6" s="266"/>
      <c r="C6" s="27"/>
      <c r="D6" s="27"/>
      <c r="E6" s="27"/>
      <c r="F6" s="27"/>
      <c r="G6" s="27"/>
      <c r="H6" s="27"/>
      <c r="I6" s="27"/>
      <c r="J6" s="27"/>
      <c r="K6" s="267"/>
      <c r="L6" s="267"/>
      <c r="M6" s="268"/>
      <c r="O6" s="266"/>
      <c r="P6" s="27"/>
      <c r="Q6" s="27"/>
      <c r="R6" s="27"/>
      <c r="S6" s="27"/>
      <c r="T6" s="27"/>
      <c r="U6" s="27"/>
      <c r="V6" s="27"/>
      <c r="W6" s="27"/>
      <c r="X6" s="267"/>
      <c r="Y6" s="267"/>
      <c r="Z6" s="268"/>
      <c r="AB6" s="266"/>
      <c r="AC6" s="27"/>
      <c r="AD6" s="27"/>
      <c r="AE6" s="27"/>
      <c r="AF6" s="27"/>
      <c r="AG6" s="27"/>
      <c r="AH6" s="27"/>
      <c r="AI6" s="27"/>
      <c r="AJ6" s="27"/>
      <c r="AK6" s="267"/>
      <c r="AL6" s="267"/>
      <c r="AM6" s="268"/>
    </row>
    <row r="7" spans="2:39">
      <c r="B7" s="266"/>
      <c r="C7" s="27"/>
      <c r="D7" s="27"/>
      <c r="E7" s="27"/>
      <c r="F7" s="27"/>
      <c r="G7" s="27"/>
      <c r="H7" s="27"/>
      <c r="I7" s="27"/>
      <c r="J7" s="27"/>
      <c r="K7" s="267"/>
      <c r="L7" s="267"/>
      <c r="M7" s="268"/>
      <c r="O7" s="266"/>
      <c r="P7" s="27"/>
      <c r="Q7" s="27"/>
      <c r="R7" s="27"/>
      <c r="S7" s="27"/>
      <c r="T7" s="27"/>
      <c r="U7" s="27"/>
      <c r="V7" s="27"/>
      <c r="W7" s="27"/>
      <c r="X7" s="267"/>
      <c r="Y7" s="267"/>
      <c r="Z7" s="268"/>
      <c r="AB7" s="266"/>
      <c r="AC7" s="27"/>
      <c r="AD7" s="27"/>
      <c r="AE7" s="27"/>
      <c r="AF7" s="27"/>
      <c r="AG7" s="27"/>
      <c r="AH7" s="27"/>
      <c r="AI7" s="27"/>
      <c r="AJ7" s="27"/>
      <c r="AK7" s="267"/>
      <c r="AL7" s="267"/>
      <c r="AM7" s="268"/>
    </row>
    <row r="8" spans="2:39">
      <c r="B8" s="266"/>
      <c r="C8" s="27"/>
      <c r="D8" s="27"/>
      <c r="E8" s="27"/>
      <c r="F8" s="27"/>
      <c r="G8" s="27"/>
      <c r="H8" s="27"/>
      <c r="I8" s="27"/>
      <c r="J8" s="27"/>
      <c r="K8" s="267"/>
      <c r="L8" s="267"/>
      <c r="M8" s="268"/>
      <c r="O8" s="266"/>
      <c r="P8" s="27"/>
      <c r="Q8" s="27"/>
      <c r="R8" s="27"/>
      <c r="S8" s="27"/>
      <c r="T8" s="27"/>
      <c r="U8" s="27"/>
      <c r="V8" s="27"/>
      <c r="W8" s="27"/>
      <c r="X8" s="267"/>
      <c r="Y8" s="267"/>
      <c r="Z8" s="268"/>
      <c r="AB8" s="266"/>
      <c r="AC8" s="27"/>
      <c r="AD8" s="27"/>
      <c r="AE8" s="27"/>
      <c r="AF8" s="27"/>
      <c r="AG8" s="27"/>
      <c r="AH8" s="27"/>
      <c r="AI8" s="27"/>
      <c r="AJ8" s="27"/>
      <c r="AK8" s="267"/>
      <c r="AL8" s="267"/>
      <c r="AM8" s="268"/>
    </row>
    <row r="9" spans="2:39" ht="20.25">
      <c r="B9" s="269"/>
      <c r="C9" s="270"/>
      <c r="D9" s="271"/>
      <c r="E9" s="270" t="s">
        <v>322</v>
      </c>
      <c r="F9" s="272"/>
      <c r="H9" s="273"/>
      <c r="L9" s="274"/>
      <c r="M9" s="275"/>
      <c r="O9" s="269"/>
      <c r="P9" s="270"/>
      <c r="Q9" s="270" t="s">
        <v>322</v>
      </c>
      <c r="S9" s="272"/>
      <c r="U9" s="273"/>
      <c r="V9" s="270" t="s">
        <v>323</v>
      </c>
      <c r="Y9" s="274"/>
      <c r="Z9" s="275"/>
      <c r="AB9" s="269"/>
      <c r="AC9" s="270"/>
      <c r="AD9" s="270" t="s">
        <v>322</v>
      </c>
      <c r="AF9" s="272"/>
      <c r="AH9" s="273"/>
      <c r="AI9" s="270" t="s">
        <v>323</v>
      </c>
      <c r="AL9" s="274"/>
      <c r="AM9" s="275"/>
    </row>
    <row r="10" spans="2:39" ht="20.25">
      <c r="B10" s="276"/>
      <c r="C10" s="277"/>
      <c r="D10" s="277"/>
      <c r="E10" s="270" t="s">
        <v>324</v>
      </c>
      <c r="F10" s="278"/>
      <c r="H10" s="267"/>
      <c r="I10" s="267"/>
      <c r="K10" s="277"/>
      <c r="L10" s="277"/>
      <c r="M10" s="279"/>
      <c r="O10" s="276"/>
      <c r="P10" s="277"/>
      <c r="Q10" s="270" t="s">
        <v>324</v>
      </c>
      <c r="S10" s="278"/>
      <c r="U10" s="267"/>
      <c r="V10" s="270" t="s">
        <v>325</v>
      </c>
      <c r="X10" s="277"/>
      <c r="Y10" s="277"/>
      <c r="Z10" s="279"/>
      <c r="AB10" s="276"/>
      <c r="AC10" s="277"/>
      <c r="AD10" s="270" t="s">
        <v>324</v>
      </c>
      <c r="AF10" s="278"/>
      <c r="AH10" s="267"/>
      <c r="AI10" s="270" t="s">
        <v>325</v>
      </c>
      <c r="AK10" s="277"/>
      <c r="AL10" s="277"/>
      <c r="AM10" s="279"/>
    </row>
    <row r="11" spans="2:39">
      <c r="B11" s="280"/>
      <c r="C11" s="267"/>
      <c r="D11" s="267"/>
      <c r="E11" s="267"/>
      <c r="F11" s="281"/>
      <c r="G11" s="267"/>
      <c r="H11" s="281"/>
      <c r="I11" s="282"/>
      <c r="K11" s="267"/>
      <c r="L11" s="281"/>
      <c r="M11" s="268"/>
      <c r="O11" s="280"/>
      <c r="P11" s="267"/>
      <c r="Q11" s="267"/>
      <c r="S11" s="281"/>
      <c r="T11" s="267"/>
      <c r="U11" s="281"/>
      <c r="X11" s="267"/>
      <c r="Y11" s="281"/>
      <c r="Z11" s="268"/>
      <c r="AB11" s="280"/>
      <c r="AC11" s="267"/>
      <c r="AD11" s="267"/>
      <c r="AF11" s="281"/>
      <c r="AG11" s="267"/>
      <c r="AH11" s="281"/>
      <c r="AK11" s="267"/>
      <c r="AL11" s="281"/>
      <c r="AM11" s="268"/>
    </row>
    <row r="12" spans="2:39">
      <c r="B12" s="280"/>
      <c r="C12" s="267"/>
      <c r="D12" s="267"/>
      <c r="E12" s="267"/>
      <c r="F12" s="267"/>
      <c r="G12" s="267"/>
      <c r="H12" s="267"/>
      <c r="I12" s="267"/>
      <c r="K12" s="283"/>
      <c r="L12" s="282"/>
      <c r="M12" s="268"/>
      <c r="O12" s="280"/>
      <c r="P12" s="267"/>
      <c r="Q12" s="267"/>
      <c r="S12" s="267"/>
      <c r="T12" s="267"/>
      <c r="U12" s="267"/>
      <c r="V12" s="267"/>
      <c r="X12" s="283"/>
      <c r="Y12" s="282"/>
      <c r="Z12" s="268"/>
      <c r="AB12" s="280"/>
      <c r="AC12" s="267"/>
      <c r="AD12" s="267"/>
      <c r="AF12" s="267"/>
      <c r="AG12" s="267"/>
      <c r="AH12" s="267"/>
      <c r="AI12" s="267"/>
      <c r="AK12" s="283"/>
      <c r="AL12" s="282"/>
      <c r="AM12" s="268"/>
    </row>
    <row r="13" spans="2:39" ht="20.25">
      <c r="B13" s="280"/>
      <c r="C13" s="267"/>
      <c r="D13" s="267"/>
      <c r="E13" s="267"/>
      <c r="F13" s="267"/>
      <c r="G13" s="267"/>
      <c r="H13" s="267"/>
      <c r="I13" s="267"/>
      <c r="J13" s="270" t="s">
        <v>326</v>
      </c>
      <c r="K13" s="267"/>
      <c r="L13" s="267"/>
      <c r="M13" s="268"/>
      <c r="O13" s="280"/>
      <c r="P13" s="267"/>
      <c r="Q13" s="267"/>
      <c r="S13" s="267"/>
      <c r="T13" s="267"/>
      <c r="U13" s="267"/>
      <c r="V13" s="267"/>
      <c r="X13" s="267"/>
      <c r="Y13" s="267"/>
      <c r="Z13" s="268"/>
      <c r="AB13" s="280"/>
      <c r="AC13" s="267"/>
      <c r="AD13" s="267"/>
      <c r="AF13" s="267"/>
      <c r="AG13" s="267"/>
      <c r="AH13" s="267"/>
      <c r="AI13" s="267"/>
      <c r="AK13" s="267"/>
      <c r="AL13" s="267"/>
      <c r="AM13" s="268"/>
    </row>
    <row r="14" spans="2:39">
      <c r="B14" s="280"/>
      <c r="C14" s="267"/>
      <c r="D14" s="267"/>
      <c r="E14" s="267"/>
      <c r="F14" s="267"/>
      <c r="G14" s="267"/>
      <c r="H14" s="267"/>
      <c r="I14" s="267"/>
      <c r="K14" s="267"/>
      <c r="L14" s="267"/>
      <c r="M14" s="268"/>
      <c r="O14" s="280"/>
      <c r="P14" s="267"/>
      <c r="Q14" s="267"/>
      <c r="S14" s="267"/>
      <c r="T14" s="267"/>
      <c r="U14" s="267"/>
      <c r="V14" s="267"/>
      <c r="X14" s="267"/>
      <c r="Y14" s="267"/>
      <c r="Z14" s="268"/>
      <c r="AB14" s="280"/>
      <c r="AC14" s="267"/>
      <c r="AD14" s="267"/>
      <c r="AF14" s="267"/>
      <c r="AG14" s="267"/>
      <c r="AH14" s="267"/>
      <c r="AI14" s="267"/>
      <c r="AK14" s="267"/>
      <c r="AL14" s="267"/>
      <c r="AM14" s="268"/>
    </row>
    <row r="15" spans="2:39">
      <c r="B15" s="280"/>
      <c r="C15" s="267"/>
      <c r="D15" s="267"/>
      <c r="E15" s="267"/>
      <c r="F15" s="267"/>
      <c r="G15" s="267"/>
      <c r="H15" s="267"/>
      <c r="I15" s="267"/>
      <c r="K15" s="267"/>
      <c r="L15" s="267"/>
      <c r="M15" s="268"/>
      <c r="O15" s="280"/>
      <c r="P15" s="267"/>
      <c r="Q15" s="267"/>
      <c r="S15" s="267"/>
      <c r="T15" s="267"/>
      <c r="U15" s="267"/>
      <c r="V15" s="267"/>
      <c r="X15" s="267"/>
      <c r="Y15" s="267"/>
      <c r="Z15" s="268"/>
      <c r="AB15" s="280"/>
      <c r="AC15" s="267"/>
      <c r="AD15" s="267"/>
      <c r="AF15" s="267"/>
      <c r="AG15" s="267"/>
      <c r="AH15" s="267"/>
      <c r="AI15" s="267"/>
      <c r="AK15" s="267"/>
      <c r="AL15" s="267"/>
      <c r="AM15" s="268"/>
    </row>
    <row r="16" spans="2:39">
      <c r="B16" s="280"/>
      <c r="C16" s="267"/>
      <c r="D16" s="267"/>
      <c r="E16" s="284"/>
      <c r="F16" s="267"/>
      <c r="G16" s="267"/>
      <c r="H16" s="267"/>
      <c r="I16" s="267"/>
      <c r="K16" s="267"/>
      <c r="L16" s="267"/>
      <c r="M16" s="268"/>
      <c r="O16" s="280"/>
      <c r="P16" s="267"/>
      <c r="Q16" s="284"/>
      <c r="S16" s="267"/>
      <c r="T16" s="267"/>
      <c r="U16" s="267"/>
      <c r="V16" s="267"/>
      <c r="X16" s="267"/>
      <c r="Y16" s="267"/>
      <c r="Z16" s="268"/>
      <c r="AB16" s="280"/>
      <c r="AC16" s="267"/>
      <c r="AD16" s="284"/>
      <c r="AF16" s="267"/>
      <c r="AG16" s="267"/>
      <c r="AH16" s="267"/>
      <c r="AI16" s="267"/>
      <c r="AK16" s="267"/>
      <c r="AL16" s="267"/>
      <c r="AM16" s="268"/>
    </row>
    <row r="17" spans="2:39" ht="20.25">
      <c r="B17" s="280"/>
      <c r="C17" s="267"/>
      <c r="D17" s="267"/>
      <c r="E17" s="284"/>
      <c r="F17" s="284"/>
      <c r="G17" s="284"/>
      <c r="H17" s="284"/>
      <c r="I17" s="284"/>
      <c r="J17" s="267"/>
      <c r="K17" s="267"/>
      <c r="L17" s="284"/>
      <c r="M17" s="268"/>
      <c r="O17" s="280"/>
      <c r="P17" s="267"/>
      <c r="Q17" s="284"/>
      <c r="S17" s="284"/>
      <c r="T17" s="284"/>
      <c r="U17" s="284"/>
      <c r="V17" s="272" t="s">
        <v>327</v>
      </c>
      <c r="X17" s="267"/>
      <c r="Y17" s="284"/>
      <c r="Z17" s="268"/>
      <c r="AB17" s="280"/>
      <c r="AC17" s="267"/>
      <c r="AD17" s="284"/>
      <c r="AF17" s="284"/>
      <c r="AG17" s="284"/>
      <c r="AH17" s="284"/>
      <c r="AI17" s="272" t="s">
        <v>327</v>
      </c>
      <c r="AK17" s="267"/>
      <c r="AL17" s="284"/>
      <c r="AM17" s="268"/>
    </row>
    <row r="18" spans="2:39">
      <c r="B18" s="280"/>
      <c r="C18" s="267"/>
      <c r="D18" s="267"/>
      <c r="E18" s="284"/>
      <c r="F18" s="267"/>
      <c r="G18" s="267"/>
      <c r="H18" s="285"/>
      <c r="I18" s="285"/>
      <c r="J18" s="284"/>
      <c r="K18" s="267"/>
      <c r="L18" s="284"/>
      <c r="M18" s="268"/>
      <c r="O18" s="280"/>
      <c r="P18" s="267"/>
      <c r="Q18" s="284"/>
      <c r="S18" s="267"/>
      <c r="T18" s="267"/>
      <c r="U18" s="285"/>
      <c r="V18" s="286" t="s">
        <v>328</v>
      </c>
      <c r="X18" s="267"/>
      <c r="Y18" s="284"/>
      <c r="Z18" s="268"/>
      <c r="AB18" s="280"/>
      <c r="AC18" s="267"/>
      <c r="AD18" s="284"/>
      <c r="AF18" s="267"/>
      <c r="AG18" s="267"/>
      <c r="AH18" s="285"/>
      <c r="AI18" s="286" t="s">
        <v>328</v>
      </c>
      <c r="AK18" s="267"/>
      <c r="AL18" s="284"/>
      <c r="AM18" s="268"/>
    </row>
    <row r="19" spans="2:39">
      <c r="B19" s="287"/>
      <c r="C19" s="288"/>
      <c r="D19" s="288"/>
      <c r="E19" s="288"/>
      <c r="F19" s="288"/>
      <c r="G19" s="288"/>
      <c r="H19" s="285"/>
      <c r="I19" s="285"/>
      <c r="J19" s="267"/>
      <c r="L19" s="282"/>
      <c r="M19" s="289"/>
      <c r="O19" s="287"/>
      <c r="P19" s="288"/>
      <c r="Q19" s="288"/>
      <c r="S19" s="288"/>
      <c r="T19" s="288"/>
      <c r="U19" s="285"/>
      <c r="V19" s="284" t="s">
        <v>329</v>
      </c>
      <c r="Y19" s="282"/>
      <c r="Z19" s="289"/>
      <c r="AB19" s="287"/>
      <c r="AC19" s="288"/>
      <c r="AD19" s="288"/>
      <c r="AF19" s="288"/>
      <c r="AG19" s="288"/>
      <c r="AH19" s="285"/>
      <c r="AI19" s="284" t="s">
        <v>329</v>
      </c>
      <c r="AL19" s="282"/>
      <c r="AM19" s="289"/>
    </row>
    <row r="20" spans="2:39">
      <c r="B20" s="287"/>
      <c r="C20" s="288"/>
      <c r="D20" s="288"/>
      <c r="E20" s="288"/>
      <c r="F20" s="267"/>
      <c r="G20" s="288"/>
      <c r="H20" s="282"/>
      <c r="I20" s="267"/>
      <c r="J20" s="267"/>
      <c r="L20" s="282"/>
      <c r="M20" s="289"/>
      <c r="O20" s="287"/>
      <c r="P20" s="288"/>
      <c r="Q20" s="288"/>
      <c r="S20" s="267"/>
      <c r="T20" s="288"/>
      <c r="U20" s="282"/>
      <c r="V20" s="267"/>
      <c r="Y20" s="282"/>
      <c r="Z20" s="289"/>
      <c r="AB20" s="287"/>
      <c r="AC20" s="288"/>
      <c r="AD20" s="288"/>
      <c r="AF20" s="267"/>
      <c r="AG20" s="288"/>
      <c r="AH20" s="282"/>
      <c r="AI20" s="267"/>
      <c r="AL20" s="282"/>
      <c r="AM20" s="289"/>
    </row>
    <row r="21" spans="2:39">
      <c r="B21" s="287"/>
      <c r="C21" s="288"/>
      <c r="D21" s="288"/>
      <c r="E21" s="288"/>
      <c r="F21" s="288"/>
      <c r="G21" s="288"/>
      <c r="H21" s="288"/>
      <c r="I21" s="288"/>
      <c r="J21" s="267"/>
      <c r="K21" s="282"/>
      <c r="L21" s="282"/>
      <c r="M21" s="289"/>
      <c r="O21" s="287"/>
      <c r="P21" s="288"/>
      <c r="Q21" s="288"/>
      <c r="S21" s="288"/>
      <c r="T21" s="288"/>
      <c r="U21" s="288"/>
      <c r="V21" s="288"/>
      <c r="Y21" s="282"/>
      <c r="Z21" s="289"/>
      <c r="AB21" s="287"/>
      <c r="AC21" s="288"/>
      <c r="AD21" s="288"/>
      <c r="AF21" s="288"/>
      <c r="AG21" s="288"/>
      <c r="AH21" s="288"/>
      <c r="AI21" s="288"/>
      <c r="AL21" s="282"/>
      <c r="AM21" s="289"/>
    </row>
    <row r="22" spans="2:39">
      <c r="B22" s="276"/>
      <c r="C22" s="277"/>
      <c r="D22" s="277"/>
      <c r="E22" s="277"/>
      <c r="F22" s="267"/>
      <c r="G22" s="267"/>
      <c r="H22" s="267"/>
      <c r="I22" s="267"/>
      <c r="J22" s="267"/>
      <c r="K22" s="277"/>
      <c r="L22" s="277"/>
      <c r="M22" s="279"/>
      <c r="O22" s="276"/>
      <c r="P22" s="277"/>
      <c r="Q22" s="277"/>
      <c r="S22" s="267"/>
      <c r="T22" s="267"/>
      <c r="U22" s="267"/>
      <c r="V22" s="267"/>
      <c r="Y22" s="277"/>
      <c r="Z22" s="279"/>
      <c r="AB22" s="276"/>
      <c r="AC22" s="277"/>
      <c r="AD22" s="277"/>
      <c r="AF22" s="267"/>
      <c r="AG22" s="267"/>
      <c r="AH22" s="267"/>
      <c r="AI22" s="267"/>
      <c r="AL22" s="277"/>
      <c r="AM22" s="279"/>
    </row>
    <row r="23" spans="2:39">
      <c r="B23" s="280"/>
      <c r="C23" s="267"/>
      <c r="D23" s="267"/>
      <c r="E23" s="267"/>
      <c r="F23" s="267"/>
      <c r="G23" s="267"/>
      <c r="H23" s="284"/>
      <c r="I23" s="267"/>
      <c r="J23" s="267"/>
      <c r="K23" s="277"/>
      <c r="L23" s="277"/>
      <c r="M23" s="279"/>
      <c r="O23" s="280"/>
      <c r="P23" s="267"/>
      <c r="Q23" s="267"/>
      <c r="S23" s="267"/>
      <c r="T23" s="267"/>
      <c r="U23" s="284"/>
      <c r="V23" s="267"/>
      <c r="Y23" s="277"/>
      <c r="Z23" s="279"/>
      <c r="AB23" s="280"/>
      <c r="AC23" s="267"/>
      <c r="AD23" s="267"/>
      <c r="AF23" s="267"/>
      <c r="AG23" s="267"/>
      <c r="AH23" s="284"/>
      <c r="AI23" s="267"/>
      <c r="AL23" s="277"/>
      <c r="AM23" s="279"/>
    </row>
    <row r="24" spans="2:39" ht="20.25">
      <c r="B24" s="280"/>
      <c r="C24" s="267"/>
      <c r="D24" s="267"/>
      <c r="E24" s="267"/>
      <c r="F24" s="267"/>
      <c r="G24" s="267"/>
      <c r="H24" s="284"/>
      <c r="I24" s="267"/>
      <c r="J24" s="272" t="s">
        <v>330</v>
      </c>
      <c r="K24" s="277"/>
      <c r="L24" s="277"/>
      <c r="M24" s="279"/>
      <c r="O24" s="280"/>
      <c r="P24" s="267"/>
      <c r="Q24" s="267"/>
      <c r="S24" s="267"/>
      <c r="T24" s="267"/>
      <c r="U24" s="284"/>
      <c r="V24" s="267"/>
      <c r="Y24" s="277"/>
      <c r="Z24" s="279"/>
      <c r="AB24" s="280"/>
      <c r="AC24" s="267"/>
      <c r="AD24" s="267"/>
      <c r="AF24" s="267"/>
      <c r="AG24" s="267"/>
      <c r="AH24" s="284"/>
      <c r="AI24" s="267"/>
      <c r="AL24" s="277"/>
      <c r="AM24" s="279"/>
    </row>
    <row r="25" spans="2:39">
      <c r="B25" s="280"/>
      <c r="C25" s="267"/>
      <c r="D25" s="267"/>
      <c r="E25" s="267"/>
      <c r="F25" s="267"/>
      <c r="G25" s="267"/>
      <c r="H25" s="284"/>
      <c r="I25" s="267"/>
      <c r="J25" s="284" t="s">
        <v>331</v>
      </c>
      <c r="K25" s="267"/>
      <c r="L25" s="277"/>
      <c r="M25" s="279"/>
      <c r="O25" s="280"/>
      <c r="P25" s="267"/>
      <c r="Q25" s="267"/>
      <c r="S25" s="267"/>
      <c r="U25" s="284"/>
      <c r="V25" s="267"/>
      <c r="Y25" s="277"/>
      <c r="Z25" s="279"/>
      <c r="AB25" s="280"/>
      <c r="AC25" s="267"/>
      <c r="AD25" s="267"/>
      <c r="AF25" s="267"/>
      <c r="AH25" s="284"/>
      <c r="AI25" s="267"/>
      <c r="AL25" s="277"/>
      <c r="AM25" s="279"/>
    </row>
    <row r="26" spans="2:39" ht="20.25">
      <c r="B26" s="280"/>
      <c r="C26" s="272"/>
      <c r="D26" s="284"/>
      <c r="E26" s="272" t="s">
        <v>332</v>
      </c>
      <c r="F26" s="267"/>
      <c r="H26" s="284"/>
      <c r="I26" s="267"/>
      <c r="L26" s="277"/>
      <c r="M26" s="279"/>
      <c r="O26" s="280"/>
      <c r="P26" s="272"/>
      <c r="Q26" s="272" t="s">
        <v>332</v>
      </c>
      <c r="S26" s="267"/>
      <c r="U26" s="270" t="s">
        <v>326</v>
      </c>
      <c r="V26" s="267"/>
      <c r="X26" s="270" t="s">
        <v>333</v>
      </c>
      <c r="Y26" s="277"/>
      <c r="Z26" s="279"/>
      <c r="AB26" s="280"/>
      <c r="AC26" s="272"/>
      <c r="AD26" s="272" t="s">
        <v>332</v>
      </c>
      <c r="AF26" s="267"/>
      <c r="AH26" s="270" t="s">
        <v>326</v>
      </c>
      <c r="AI26" s="267"/>
      <c r="AK26" s="270" t="s">
        <v>333</v>
      </c>
      <c r="AL26" s="277"/>
      <c r="AM26" s="279"/>
    </row>
    <row r="27" spans="2:39" ht="20.25">
      <c r="B27" s="280"/>
      <c r="C27" s="284"/>
      <c r="D27" s="284"/>
      <c r="E27" s="284" t="s">
        <v>334</v>
      </c>
      <c r="F27" s="267"/>
      <c r="H27" s="284"/>
      <c r="I27" s="267"/>
      <c r="L27" s="277"/>
      <c r="M27" s="279"/>
      <c r="O27" s="280"/>
      <c r="P27" s="284"/>
      <c r="Q27" s="284" t="s">
        <v>334</v>
      </c>
      <c r="S27" s="267"/>
      <c r="V27" s="267"/>
      <c r="X27" s="270" t="s">
        <v>335</v>
      </c>
      <c r="Y27" s="277"/>
      <c r="Z27" s="279"/>
      <c r="AB27" s="280"/>
      <c r="AC27" s="284"/>
      <c r="AD27" s="284" t="s">
        <v>334</v>
      </c>
      <c r="AF27" s="267"/>
      <c r="AI27" s="267"/>
      <c r="AK27" s="270" t="s">
        <v>335</v>
      </c>
      <c r="AL27" s="277"/>
      <c r="AM27" s="279"/>
    </row>
    <row r="28" spans="2:39" ht="20.25">
      <c r="B28" s="280"/>
      <c r="C28" s="267"/>
      <c r="D28" s="267"/>
      <c r="E28" s="267"/>
      <c r="F28" s="267"/>
      <c r="G28" s="267"/>
      <c r="H28" s="284"/>
      <c r="I28" s="267"/>
      <c r="J28" s="278"/>
      <c r="K28" s="277"/>
      <c r="L28" s="277"/>
      <c r="M28" s="279"/>
      <c r="O28" s="280"/>
      <c r="P28" s="267"/>
      <c r="Q28" s="267"/>
      <c r="R28" s="267"/>
      <c r="S28" s="267"/>
      <c r="V28" s="267"/>
      <c r="W28" s="270"/>
      <c r="X28" s="270"/>
      <c r="Y28" s="277"/>
      <c r="Z28" s="279"/>
      <c r="AB28" s="280"/>
      <c r="AC28" s="267"/>
      <c r="AD28" s="267"/>
      <c r="AE28" s="267"/>
      <c r="AF28" s="267"/>
      <c r="AI28" s="267"/>
      <c r="AJ28" s="270"/>
      <c r="AK28" s="270"/>
      <c r="AL28" s="277"/>
      <c r="AM28" s="279"/>
    </row>
    <row r="29" spans="2:39" ht="20.25">
      <c r="B29" s="280"/>
      <c r="C29" s="267"/>
      <c r="D29" s="261"/>
      <c r="E29" s="261"/>
      <c r="F29" s="278"/>
      <c r="G29" s="261"/>
      <c r="H29" s="277"/>
      <c r="I29" s="267"/>
      <c r="J29" s="270" t="s">
        <v>323</v>
      </c>
      <c r="K29" s="261"/>
      <c r="L29" s="267"/>
      <c r="M29" s="279"/>
      <c r="O29" s="280"/>
      <c r="P29" s="267"/>
      <c r="R29" s="261"/>
      <c r="S29" s="278"/>
      <c r="V29" s="267"/>
      <c r="Y29" s="267"/>
      <c r="Z29" s="279"/>
      <c r="AB29" s="280"/>
      <c r="AC29" s="267"/>
      <c r="AE29" s="261"/>
      <c r="AF29" s="278"/>
      <c r="AI29" s="267"/>
      <c r="AL29" s="267"/>
      <c r="AM29" s="279"/>
    </row>
    <row r="30" spans="2:39" ht="20.25">
      <c r="B30" s="280"/>
      <c r="C30" s="290"/>
      <c r="D30" s="261"/>
      <c r="E30" s="270" t="s">
        <v>336</v>
      </c>
      <c r="F30" s="267"/>
      <c r="G30" s="261"/>
      <c r="H30" s="267"/>
      <c r="I30" s="267"/>
      <c r="J30" s="270" t="s">
        <v>325</v>
      </c>
      <c r="K30" s="261"/>
      <c r="L30" s="267"/>
      <c r="M30" s="268"/>
      <c r="O30" s="280"/>
      <c r="Q30" s="270" t="s">
        <v>336</v>
      </c>
      <c r="S30" s="267"/>
      <c r="U30" s="267"/>
      <c r="V30" s="267"/>
      <c r="X30" s="267"/>
      <c r="Y30" s="267"/>
      <c r="Z30" s="268"/>
      <c r="AB30" s="280"/>
      <c r="AD30" s="270" t="s">
        <v>336</v>
      </c>
      <c r="AF30" s="267"/>
      <c r="AH30" s="267"/>
      <c r="AI30" s="267"/>
      <c r="AK30" s="267"/>
      <c r="AL30" s="267"/>
      <c r="AM30" s="268"/>
    </row>
    <row r="31" spans="2:39">
      <c r="B31" s="280"/>
      <c r="C31" s="267"/>
      <c r="D31" s="261"/>
      <c r="F31" s="267"/>
      <c r="G31" s="261"/>
      <c r="H31" s="267"/>
      <c r="I31" s="267"/>
      <c r="K31" s="267"/>
      <c r="L31" s="267"/>
      <c r="M31" s="268"/>
      <c r="O31" s="280"/>
      <c r="S31" s="267"/>
      <c r="U31" s="284"/>
      <c r="V31" s="267"/>
      <c r="X31" s="267"/>
      <c r="Y31" s="267"/>
      <c r="Z31" s="268"/>
      <c r="AB31" s="280"/>
      <c r="AF31" s="267"/>
      <c r="AH31" s="284"/>
      <c r="AI31" s="267"/>
      <c r="AK31" s="267"/>
      <c r="AL31" s="267"/>
      <c r="AM31" s="268"/>
    </row>
    <row r="32" spans="2:39">
      <c r="B32" s="280"/>
      <c r="C32" s="267"/>
      <c r="D32" s="267"/>
      <c r="F32" s="267"/>
      <c r="G32" s="267"/>
      <c r="H32" s="267"/>
      <c r="I32" s="267"/>
      <c r="J32" s="267"/>
      <c r="K32" s="267"/>
      <c r="L32" s="267"/>
      <c r="M32" s="268"/>
      <c r="O32" s="280"/>
      <c r="S32" s="267"/>
      <c r="U32" s="267"/>
      <c r="V32" s="267"/>
      <c r="X32" s="267"/>
      <c r="Y32" s="267"/>
      <c r="Z32" s="268"/>
      <c r="AB32" s="280"/>
      <c r="AF32" s="267"/>
      <c r="AH32" s="267"/>
      <c r="AI32" s="267"/>
      <c r="AK32" s="267"/>
      <c r="AL32" s="267"/>
      <c r="AM32" s="268"/>
    </row>
    <row r="33" spans="2:39">
      <c r="B33" s="280"/>
      <c r="C33" s="267"/>
      <c r="D33" s="267"/>
      <c r="E33" s="267"/>
      <c r="F33" s="267"/>
      <c r="G33" s="267"/>
      <c r="H33" s="267"/>
      <c r="I33" s="267"/>
      <c r="J33" s="267"/>
      <c r="K33" s="267"/>
      <c r="L33" s="267"/>
      <c r="M33" s="268"/>
      <c r="O33" s="280"/>
      <c r="Q33" s="267"/>
      <c r="S33" s="267"/>
      <c r="U33" s="267"/>
      <c r="V33" s="267"/>
      <c r="X33" s="267"/>
      <c r="Y33" s="267"/>
      <c r="Z33" s="268"/>
      <c r="AB33" s="280"/>
      <c r="AD33" s="267"/>
      <c r="AF33" s="267"/>
      <c r="AH33" s="267"/>
      <c r="AI33" s="267"/>
      <c r="AK33" s="267"/>
      <c r="AL33" s="267"/>
      <c r="AM33" s="268"/>
    </row>
    <row r="34" spans="2:39">
      <c r="B34" s="280"/>
      <c r="C34" s="267"/>
      <c r="D34" s="267"/>
      <c r="E34" s="267"/>
      <c r="F34" s="267"/>
      <c r="G34" s="267"/>
      <c r="H34" s="267"/>
      <c r="I34" s="267"/>
      <c r="J34" s="267"/>
      <c r="K34" s="267"/>
      <c r="L34" s="267"/>
      <c r="M34" s="268"/>
      <c r="O34" s="280"/>
      <c r="Q34" s="267"/>
      <c r="S34" s="267"/>
      <c r="U34" s="267"/>
      <c r="V34" s="267"/>
      <c r="X34" s="267"/>
      <c r="Y34" s="267"/>
      <c r="Z34" s="268"/>
      <c r="AB34" s="280"/>
      <c r="AD34" s="267"/>
      <c r="AF34" s="267"/>
      <c r="AH34" s="267"/>
      <c r="AI34" s="267"/>
      <c r="AK34" s="267"/>
      <c r="AL34" s="267"/>
      <c r="AM34" s="268"/>
    </row>
    <row r="35" spans="2:39">
      <c r="B35" s="280"/>
      <c r="C35" s="267"/>
      <c r="D35" s="267"/>
      <c r="E35" s="267"/>
      <c r="F35" s="267"/>
      <c r="G35" s="267"/>
      <c r="H35" s="267"/>
      <c r="I35" s="267"/>
      <c r="J35" s="267"/>
      <c r="K35" s="267"/>
      <c r="L35" s="284"/>
      <c r="M35" s="268"/>
      <c r="O35" s="280"/>
      <c r="Q35" s="267"/>
      <c r="S35" s="267"/>
      <c r="U35" s="267"/>
      <c r="V35" s="267"/>
      <c r="X35" s="267"/>
      <c r="Y35" s="284"/>
      <c r="Z35" s="268"/>
      <c r="AB35" s="280"/>
      <c r="AD35" s="267"/>
      <c r="AF35" s="267"/>
      <c r="AH35" s="267"/>
      <c r="AI35" s="267"/>
      <c r="AK35" s="267"/>
      <c r="AL35" s="284"/>
      <c r="AM35" s="268"/>
    </row>
    <row r="36" spans="2:39">
      <c r="B36" s="280"/>
      <c r="C36" s="267"/>
      <c r="D36" s="267"/>
      <c r="E36" s="267"/>
      <c r="F36" s="267"/>
      <c r="G36" s="267"/>
      <c r="H36" s="267"/>
      <c r="I36" s="267"/>
      <c r="J36" s="267"/>
      <c r="K36" s="267"/>
      <c r="L36" s="284"/>
      <c r="M36" s="268"/>
      <c r="O36" s="280"/>
      <c r="Q36" s="267"/>
      <c r="S36" s="267"/>
      <c r="U36" s="267"/>
      <c r="V36" s="267"/>
      <c r="X36" s="267"/>
      <c r="Y36" s="284"/>
      <c r="Z36" s="268"/>
      <c r="AB36" s="280"/>
      <c r="AD36" s="267"/>
      <c r="AF36" s="267"/>
      <c r="AH36" s="267"/>
      <c r="AI36" s="267"/>
      <c r="AK36" s="267"/>
      <c r="AL36" s="284"/>
      <c r="AM36" s="268"/>
    </row>
    <row r="37" spans="2:39" ht="20.25">
      <c r="B37" s="287"/>
      <c r="C37" s="288"/>
      <c r="D37" s="267"/>
      <c r="E37" s="272" t="s">
        <v>337</v>
      </c>
      <c r="F37" s="288"/>
      <c r="G37" s="288"/>
      <c r="H37" s="267"/>
      <c r="I37" s="288"/>
      <c r="J37" s="272" t="s">
        <v>327</v>
      </c>
      <c r="K37" s="267"/>
      <c r="L37" s="284"/>
      <c r="M37" s="268"/>
      <c r="O37" s="287"/>
      <c r="Q37" s="272" t="s">
        <v>337</v>
      </c>
      <c r="S37" s="288"/>
      <c r="U37" s="272" t="s">
        <v>330</v>
      </c>
      <c r="V37" s="288"/>
      <c r="X37" s="272" t="s">
        <v>338</v>
      </c>
      <c r="Y37" s="284"/>
      <c r="Z37" s="268"/>
      <c r="AB37" s="287"/>
      <c r="AD37" s="272" t="s">
        <v>337</v>
      </c>
      <c r="AF37" s="288"/>
      <c r="AH37" s="272" t="s">
        <v>330</v>
      </c>
      <c r="AI37" s="288"/>
      <c r="AK37" s="272" t="s">
        <v>338</v>
      </c>
      <c r="AL37" s="284"/>
      <c r="AM37" s="268"/>
    </row>
    <row r="38" spans="2:39">
      <c r="B38" s="287"/>
      <c r="C38" s="288"/>
      <c r="D38" s="288"/>
      <c r="E38" s="286" t="s">
        <v>339</v>
      </c>
      <c r="F38" s="267"/>
      <c r="G38" s="291"/>
      <c r="H38" s="282"/>
      <c r="I38" s="288"/>
      <c r="J38" s="286" t="s">
        <v>328</v>
      </c>
      <c r="K38" s="288"/>
      <c r="L38" s="282"/>
      <c r="M38" s="268"/>
      <c r="O38" s="287"/>
      <c r="Q38" s="286" t="s">
        <v>339</v>
      </c>
      <c r="S38" s="267"/>
      <c r="U38" s="284" t="s">
        <v>331</v>
      </c>
      <c r="V38" s="288"/>
      <c r="X38" s="284" t="s">
        <v>340</v>
      </c>
      <c r="Y38" s="282"/>
      <c r="Z38" s="268"/>
      <c r="AB38" s="287"/>
      <c r="AD38" s="286" t="s">
        <v>339</v>
      </c>
      <c r="AF38" s="267"/>
      <c r="AH38" s="284" t="s">
        <v>331</v>
      </c>
      <c r="AI38" s="288"/>
      <c r="AK38" s="284" t="s">
        <v>340</v>
      </c>
      <c r="AL38" s="282"/>
      <c r="AM38" s="268"/>
    </row>
    <row r="39" spans="2:39" ht="20.25">
      <c r="B39" s="287"/>
      <c r="C39" s="292"/>
      <c r="D39" s="288"/>
      <c r="E39" s="284" t="s">
        <v>334</v>
      </c>
      <c r="F39" s="288"/>
      <c r="G39" s="291"/>
      <c r="H39" s="285"/>
      <c r="I39" s="288"/>
      <c r="J39" s="284" t="s">
        <v>329</v>
      </c>
      <c r="K39" s="291"/>
      <c r="L39" s="282"/>
      <c r="M39" s="289"/>
      <c r="O39" s="287"/>
      <c r="Q39" s="284" t="s">
        <v>334</v>
      </c>
      <c r="S39" s="288"/>
      <c r="U39" s="285"/>
      <c r="V39" s="288"/>
      <c r="Y39" s="282"/>
      <c r="Z39" s="289"/>
      <c r="AB39" s="287"/>
      <c r="AD39" s="284" t="s">
        <v>334</v>
      </c>
      <c r="AF39" s="288"/>
      <c r="AH39" s="285"/>
      <c r="AI39" s="288"/>
      <c r="AL39" s="282"/>
      <c r="AM39" s="289"/>
    </row>
    <row r="40" spans="2:39">
      <c r="B40" s="280"/>
      <c r="C40" s="288"/>
      <c r="D40" s="282"/>
      <c r="E40" s="282"/>
      <c r="F40" s="288"/>
      <c r="G40" s="282"/>
      <c r="H40" s="282"/>
      <c r="I40" s="288"/>
      <c r="J40" s="288"/>
      <c r="K40" s="288"/>
      <c r="L40" s="288"/>
      <c r="M40" s="289"/>
      <c r="O40" s="280"/>
      <c r="P40" s="288"/>
      <c r="Q40" s="282"/>
      <c r="R40" s="282"/>
      <c r="S40" s="288"/>
      <c r="T40" s="282"/>
      <c r="U40" s="282"/>
      <c r="V40" s="288"/>
      <c r="W40" s="288"/>
      <c r="X40" s="288"/>
      <c r="Y40" s="288"/>
      <c r="Z40" s="289"/>
      <c r="AB40" s="280"/>
      <c r="AC40" s="288"/>
      <c r="AD40" s="282"/>
      <c r="AE40" s="282"/>
      <c r="AF40" s="288"/>
      <c r="AG40" s="282"/>
      <c r="AH40" s="282"/>
      <c r="AI40" s="288"/>
      <c r="AJ40" s="288"/>
      <c r="AK40" s="288"/>
      <c r="AL40" s="288"/>
      <c r="AM40" s="289"/>
    </row>
    <row r="41" spans="2:39" ht="20.25">
      <c r="B41" s="276"/>
      <c r="C41" s="267"/>
      <c r="D41" s="278"/>
      <c r="E41" s="270" t="s">
        <v>341</v>
      </c>
      <c r="F41" s="282"/>
      <c r="G41" s="278"/>
      <c r="H41" s="278"/>
      <c r="I41" s="278"/>
      <c r="J41" s="270" t="s">
        <v>342</v>
      </c>
      <c r="K41" s="278"/>
      <c r="L41" s="278"/>
      <c r="M41" s="293"/>
      <c r="O41" s="276"/>
      <c r="P41" s="267"/>
      <c r="Q41" s="278"/>
      <c r="R41" s="270" t="s">
        <v>341</v>
      </c>
      <c r="S41" s="282"/>
      <c r="T41" s="278"/>
      <c r="U41" s="278"/>
      <c r="V41" s="278"/>
      <c r="W41" s="270" t="s">
        <v>342</v>
      </c>
      <c r="X41" s="278"/>
      <c r="Y41" s="278"/>
      <c r="Z41" s="293"/>
      <c r="AB41" s="276"/>
      <c r="AC41" s="267"/>
      <c r="AD41" s="278"/>
      <c r="AE41" s="270" t="s">
        <v>341</v>
      </c>
      <c r="AF41" s="282"/>
      <c r="AG41" s="278"/>
      <c r="AH41" s="278"/>
      <c r="AI41" s="278"/>
      <c r="AJ41" s="270" t="s">
        <v>342</v>
      </c>
      <c r="AK41" s="278"/>
      <c r="AL41" s="278"/>
      <c r="AM41" s="293"/>
    </row>
    <row r="42" spans="2:39">
      <c r="B42" s="276"/>
      <c r="C42" s="277"/>
      <c r="D42" s="277"/>
      <c r="E42" s="277"/>
      <c r="F42" s="278"/>
      <c r="G42" s="281"/>
      <c r="H42" s="277"/>
      <c r="I42" s="277"/>
      <c r="J42" s="277"/>
      <c r="K42" s="277"/>
      <c r="L42" s="277"/>
      <c r="M42" s="268"/>
      <c r="O42" s="276"/>
      <c r="P42" s="277"/>
      <c r="Q42" s="277"/>
      <c r="R42" s="277"/>
      <c r="S42" s="278"/>
      <c r="T42" s="281"/>
      <c r="U42" s="277"/>
      <c r="V42" s="277"/>
      <c r="W42" s="277"/>
      <c r="X42" s="277"/>
      <c r="Y42" s="277"/>
      <c r="Z42" s="268"/>
      <c r="AB42" s="276"/>
      <c r="AC42" s="277"/>
      <c r="AD42" s="277"/>
      <c r="AE42" s="277"/>
      <c r="AF42" s="278"/>
      <c r="AG42" s="281"/>
      <c r="AH42" s="277"/>
      <c r="AI42" s="277"/>
      <c r="AJ42" s="277"/>
      <c r="AK42" s="277"/>
      <c r="AL42" s="277"/>
      <c r="AM42" s="268"/>
    </row>
    <row r="43" spans="2:39">
      <c r="B43" s="276"/>
      <c r="C43" s="267"/>
      <c r="D43" s="267"/>
      <c r="E43" s="277"/>
      <c r="F43" s="278"/>
      <c r="G43" s="277"/>
      <c r="H43" s="277"/>
      <c r="I43" s="277"/>
      <c r="J43" s="267"/>
      <c r="K43" s="267"/>
      <c r="L43" s="267"/>
      <c r="M43" s="268"/>
      <c r="O43" s="276"/>
      <c r="P43" s="267"/>
      <c r="Q43" s="267"/>
      <c r="R43" s="277"/>
      <c r="S43" s="278"/>
      <c r="T43" s="277"/>
      <c r="U43" s="277"/>
      <c r="V43" s="277"/>
      <c r="W43" s="267"/>
      <c r="X43" s="267"/>
      <c r="Y43" s="267"/>
      <c r="Z43" s="268"/>
      <c r="AB43" s="276"/>
      <c r="AC43" s="267"/>
      <c r="AD43" s="267"/>
      <c r="AE43" s="277"/>
      <c r="AF43" s="278"/>
      <c r="AG43" s="277"/>
      <c r="AH43" s="277"/>
      <c r="AI43" s="277"/>
      <c r="AJ43" s="267"/>
      <c r="AK43" s="267"/>
      <c r="AL43" s="267"/>
      <c r="AM43" s="268"/>
    </row>
    <row r="44" spans="2:39">
      <c r="B44" s="280"/>
      <c r="C44" s="267"/>
      <c r="D44" s="267"/>
      <c r="E44" s="267"/>
      <c r="F44" s="267"/>
      <c r="G44" s="267"/>
      <c r="H44" s="267"/>
      <c r="I44" s="267"/>
      <c r="J44" s="267"/>
      <c r="K44" s="267"/>
      <c r="L44" s="267"/>
      <c r="M44" s="268"/>
      <c r="O44" s="280"/>
      <c r="P44" s="267"/>
      <c r="Q44" s="267"/>
      <c r="R44" s="267"/>
      <c r="S44" s="267"/>
      <c r="T44" s="267"/>
      <c r="U44" s="267"/>
      <c r="V44" s="267"/>
      <c r="W44" s="267"/>
      <c r="X44" s="267"/>
      <c r="Y44" s="267"/>
      <c r="Z44" s="268"/>
      <c r="AB44" s="280"/>
      <c r="AC44" s="267"/>
      <c r="AD44" s="267"/>
      <c r="AE44" s="267"/>
      <c r="AF44" s="267"/>
      <c r="AG44" s="267"/>
      <c r="AH44" s="267"/>
      <c r="AI44" s="267"/>
      <c r="AJ44" s="267"/>
      <c r="AK44" s="267"/>
      <c r="AL44" s="267"/>
      <c r="AM44" s="268"/>
    </row>
    <row r="45" spans="2:39">
      <c r="B45" s="280"/>
      <c r="C45" s="267"/>
      <c r="D45" s="267"/>
      <c r="E45" s="267"/>
      <c r="F45" s="267"/>
      <c r="G45" s="267"/>
      <c r="H45" s="294"/>
      <c r="I45" s="294"/>
      <c r="J45" s="294"/>
      <c r="K45" s="294"/>
      <c r="L45" s="294"/>
      <c r="M45" s="295"/>
      <c r="O45" s="280"/>
      <c r="P45" s="267"/>
      <c r="Q45" s="267"/>
      <c r="R45" s="267"/>
      <c r="S45" s="267"/>
      <c r="T45" s="267"/>
      <c r="U45" s="294"/>
      <c r="V45" s="294"/>
      <c r="W45" s="294"/>
      <c r="X45" s="294"/>
      <c r="Y45" s="294"/>
      <c r="Z45" s="295"/>
      <c r="AB45" s="280"/>
      <c r="AC45" s="267"/>
      <c r="AD45" s="267"/>
      <c r="AE45" s="267"/>
      <c r="AF45" s="267"/>
      <c r="AG45" s="267"/>
      <c r="AH45" s="294"/>
      <c r="AI45" s="294"/>
      <c r="AJ45" s="294"/>
      <c r="AK45" s="294"/>
      <c r="AL45" s="294"/>
      <c r="AM45" s="295"/>
    </row>
    <row r="46" spans="2:39">
      <c r="B46" s="280"/>
      <c r="C46" s="267"/>
      <c r="D46" s="267"/>
      <c r="E46" s="281"/>
      <c r="F46" s="267"/>
      <c r="G46" s="267"/>
      <c r="H46" s="267"/>
      <c r="I46" s="267"/>
      <c r="J46" s="267"/>
      <c r="K46" s="267"/>
      <c r="L46" s="267"/>
      <c r="M46" s="268"/>
      <c r="O46" s="280"/>
      <c r="P46" s="267"/>
      <c r="Q46" s="267"/>
      <c r="R46" s="281"/>
      <c r="S46" s="267"/>
      <c r="T46" s="267"/>
      <c r="U46" s="267"/>
      <c r="V46" s="267"/>
      <c r="W46" s="267"/>
      <c r="X46" s="267"/>
      <c r="Y46" s="267"/>
      <c r="Z46" s="268"/>
      <c r="AB46" s="280"/>
      <c r="AC46" s="267"/>
      <c r="AD46" s="267"/>
      <c r="AE46" s="281"/>
      <c r="AF46" s="267"/>
      <c r="AG46" s="267"/>
      <c r="AH46" s="267"/>
      <c r="AI46" s="267"/>
      <c r="AJ46" s="267"/>
      <c r="AK46" s="267"/>
      <c r="AL46" s="267"/>
      <c r="AM46" s="268"/>
    </row>
    <row r="47" spans="2:39">
      <c r="B47" s="280"/>
      <c r="C47" s="267"/>
      <c r="D47" s="267"/>
      <c r="E47" s="281"/>
      <c r="F47" s="281"/>
      <c r="G47" s="267"/>
      <c r="H47" s="267"/>
      <c r="I47" s="267"/>
      <c r="J47" s="284"/>
      <c r="K47" s="267"/>
      <c r="L47" s="267"/>
      <c r="M47" s="268"/>
      <c r="O47" s="280"/>
      <c r="P47" s="267"/>
      <c r="Q47" s="267"/>
      <c r="R47" s="281"/>
      <c r="S47" s="281"/>
      <c r="T47" s="267"/>
      <c r="U47" s="267"/>
      <c r="V47" s="267"/>
      <c r="W47" s="284"/>
      <c r="X47" s="267"/>
      <c r="Y47" s="267"/>
      <c r="Z47" s="268"/>
      <c r="AB47" s="280"/>
      <c r="AC47" s="267"/>
      <c r="AD47" s="267"/>
      <c r="AE47" s="281"/>
      <c r="AF47" s="281"/>
      <c r="AG47" s="267"/>
      <c r="AH47" s="267"/>
      <c r="AI47" s="267"/>
      <c r="AJ47" s="284"/>
      <c r="AK47" s="267"/>
      <c r="AL47" s="267"/>
      <c r="AM47" s="268"/>
    </row>
    <row r="48" spans="2:39" ht="20.25">
      <c r="B48" s="296"/>
      <c r="C48" s="267"/>
      <c r="D48" s="285"/>
      <c r="E48" s="272" t="s">
        <v>343</v>
      </c>
      <c r="F48" s="285"/>
      <c r="G48" s="267"/>
      <c r="H48" s="267"/>
      <c r="I48" s="288"/>
      <c r="J48" s="297" t="s">
        <v>344</v>
      </c>
      <c r="K48" s="282"/>
      <c r="L48" s="282"/>
      <c r="M48" s="268"/>
      <c r="O48" s="296"/>
      <c r="P48" s="267"/>
      <c r="Q48" s="285"/>
      <c r="R48" s="272" t="s">
        <v>343</v>
      </c>
      <c r="S48" s="285"/>
      <c r="T48" s="267"/>
      <c r="U48" s="267"/>
      <c r="V48" s="288"/>
      <c r="W48" s="297" t="s">
        <v>344</v>
      </c>
      <c r="X48" s="282"/>
      <c r="Y48" s="282"/>
      <c r="Z48" s="268"/>
      <c r="AB48" s="296"/>
      <c r="AC48" s="267"/>
      <c r="AD48" s="285"/>
      <c r="AE48" s="272" t="s">
        <v>343</v>
      </c>
      <c r="AF48" s="285"/>
      <c r="AG48" s="267"/>
      <c r="AH48" s="267"/>
      <c r="AI48" s="288"/>
      <c r="AJ48" s="297" t="s">
        <v>344</v>
      </c>
      <c r="AK48" s="282"/>
      <c r="AL48" s="282"/>
      <c r="AM48" s="268"/>
    </row>
    <row r="49" spans="2:39">
      <c r="B49" s="280"/>
      <c r="C49" s="285"/>
      <c r="D49" s="285"/>
      <c r="E49" s="284" t="s">
        <v>345</v>
      </c>
      <c r="F49" s="285"/>
      <c r="G49" s="285"/>
      <c r="H49" s="267"/>
      <c r="I49" s="288"/>
      <c r="J49" s="282" t="s">
        <v>346</v>
      </c>
      <c r="K49" s="288"/>
      <c r="L49" s="288"/>
      <c r="M49" s="268"/>
      <c r="O49" s="280"/>
      <c r="P49" s="285"/>
      <c r="Q49" s="285"/>
      <c r="R49" s="284" t="s">
        <v>345</v>
      </c>
      <c r="S49" s="285"/>
      <c r="T49" s="285"/>
      <c r="U49" s="267"/>
      <c r="V49" s="288"/>
      <c r="W49" s="282" t="s">
        <v>346</v>
      </c>
      <c r="X49" s="288"/>
      <c r="Y49" s="288"/>
      <c r="Z49" s="268"/>
      <c r="AB49" s="280"/>
      <c r="AC49" s="285"/>
      <c r="AD49" s="285"/>
      <c r="AE49" s="284" t="s">
        <v>345</v>
      </c>
      <c r="AF49" s="285"/>
      <c r="AG49" s="285"/>
      <c r="AH49" s="267"/>
      <c r="AI49" s="288"/>
      <c r="AJ49" s="282" t="s">
        <v>346</v>
      </c>
      <c r="AK49" s="288"/>
      <c r="AL49" s="288"/>
      <c r="AM49" s="268"/>
    </row>
    <row r="50" spans="2:39">
      <c r="B50" s="280"/>
      <c r="C50" s="288"/>
      <c r="D50" s="288"/>
      <c r="E50" s="288"/>
      <c r="F50" s="288"/>
      <c r="G50" s="288"/>
      <c r="H50" s="267"/>
      <c r="I50" s="288"/>
      <c r="J50" s="267"/>
      <c r="K50" s="282"/>
      <c r="L50" s="282"/>
      <c r="M50" s="298"/>
      <c r="O50" s="280"/>
      <c r="P50" s="288"/>
      <c r="Q50" s="288"/>
      <c r="R50" s="288"/>
      <c r="S50" s="288"/>
      <c r="T50" s="288"/>
      <c r="U50" s="267"/>
      <c r="V50" s="288"/>
      <c r="W50" s="267"/>
      <c r="X50" s="282"/>
      <c r="Y50" s="282"/>
      <c r="Z50" s="298"/>
      <c r="AB50" s="280"/>
      <c r="AC50" s="288"/>
      <c r="AD50" s="288"/>
      <c r="AE50" s="288"/>
      <c r="AF50" s="288"/>
      <c r="AG50" s="288"/>
      <c r="AH50" s="267"/>
      <c r="AI50" s="288"/>
      <c r="AJ50" s="267"/>
      <c r="AK50" s="282"/>
      <c r="AL50" s="282"/>
      <c r="AM50" s="298"/>
    </row>
    <row r="51" spans="2:39" ht="20.25">
      <c r="B51" s="280"/>
      <c r="C51" s="267"/>
      <c r="D51" s="270" t="s">
        <v>347</v>
      </c>
      <c r="E51" s="267"/>
      <c r="F51" s="267"/>
      <c r="G51" s="267"/>
      <c r="H51" s="267"/>
      <c r="I51" s="267"/>
      <c r="J51" s="267"/>
      <c r="K51" s="282"/>
      <c r="L51" s="282"/>
      <c r="M51" s="268"/>
      <c r="O51" s="280"/>
      <c r="Q51" s="270" t="s">
        <v>348</v>
      </c>
      <c r="R51" s="267"/>
      <c r="T51" s="267"/>
      <c r="U51" s="270" t="s">
        <v>349</v>
      </c>
      <c r="V51" s="267"/>
      <c r="X51" s="290" t="s">
        <v>350</v>
      </c>
      <c r="Y51" s="282"/>
      <c r="Z51" s="268"/>
      <c r="AB51" s="280"/>
      <c r="AD51" s="290" t="s">
        <v>348</v>
      </c>
      <c r="AE51" s="267"/>
      <c r="AG51" s="267"/>
      <c r="AH51" s="290" t="s">
        <v>349</v>
      </c>
      <c r="AI51" s="267"/>
      <c r="AK51" s="290" t="s">
        <v>350</v>
      </c>
      <c r="AL51" s="282"/>
      <c r="AM51" s="268"/>
    </row>
    <row r="52" spans="2:39" ht="20.25">
      <c r="B52" s="280"/>
      <c r="C52" s="285"/>
      <c r="D52" s="270" t="s">
        <v>333</v>
      </c>
      <c r="E52" s="27"/>
      <c r="F52" s="267"/>
      <c r="G52" s="267"/>
      <c r="H52" s="270" t="s">
        <v>349</v>
      </c>
      <c r="I52" s="267"/>
      <c r="J52" s="267"/>
      <c r="K52" s="270" t="s">
        <v>350</v>
      </c>
      <c r="L52" s="282"/>
      <c r="M52" s="268"/>
      <c r="O52" s="280"/>
      <c r="P52" s="270"/>
      <c r="R52" s="27"/>
      <c r="S52" s="267"/>
      <c r="T52" s="267"/>
      <c r="Z52" s="268"/>
      <c r="AB52" s="280"/>
      <c r="AC52" s="270"/>
      <c r="AE52" s="27"/>
      <c r="AF52" s="267"/>
      <c r="AG52" s="267"/>
      <c r="AM52" s="268"/>
    </row>
    <row r="53" spans="2:39" ht="20.25">
      <c r="B53" s="280"/>
      <c r="C53" s="267"/>
      <c r="D53" s="270"/>
      <c r="E53" s="27"/>
      <c r="F53" s="267"/>
      <c r="G53" s="267"/>
      <c r="H53" s="27"/>
      <c r="I53" s="267"/>
      <c r="J53" s="267"/>
      <c r="K53" s="267"/>
      <c r="L53" s="267"/>
      <c r="M53" s="268"/>
      <c r="O53" s="280"/>
      <c r="R53" s="27"/>
      <c r="S53" s="267"/>
      <c r="T53" s="267"/>
      <c r="V53" s="27"/>
      <c r="Y53" s="267"/>
      <c r="Z53" s="268"/>
      <c r="AB53" s="280"/>
      <c r="AE53" s="27"/>
      <c r="AF53" s="267"/>
      <c r="AG53" s="267"/>
      <c r="AI53" s="27"/>
      <c r="AL53" s="267"/>
      <c r="AM53" s="268"/>
    </row>
    <row r="54" spans="2:39">
      <c r="B54" s="280"/>
      <c r="C54" s="267"/>
      <c r="D54" s="267"/>
      <c r="E54" s="267"/>
      <c r="F54" s="267"/>
      <c r="G54" s="267"/>
      <c r="H54" s="267"/>
      <c r="I54" s="294"/>
      <c r="J54" s="267"/>
      <c r="K54" s="267"/>
      <c r="L54" s="281"/>
      <c r="M54" s="295"/>
      <c r="O54" s="280"/>
      <c r="Q54" s="267"/>
      <c r="R54" s="267"/>
      <c r="S54" s="267"/>
      <c r="T54" s="267"/>
      <c r="V54" s="267"/>
      <c r="Y54" s="267"/>
      <c r="Z54" s="295"/>
      <c r="AB54" s="280"/>
      <c r="AD54" s="267"/>
      <c r="AE54" s="267"/>
      <c r="AF54" s="267"/>
      <c r="AG54" s="267"/>
      <c r="AI54" s="267"/>
      <c r="AL54" s="267"/>
      <c r="AM54" s="295"/>
    </row>
    <row r="55" spans="2:39">
      <c r="B55" s="280"/>
      <c r="C55" s="267"/>
      <c r="D55" s="267"/>
      <c r="E55" s="267"/>
      <c r="F55" s="267"/>
      <c r="G55" s="267"/>
      <c r="H55" s="267"/>
      <c r="I55" s="267"/>
      <c r="J55" s="267"/>
      <c r="K55" s="267"/>
      <c r="L55" s="267"/>
      <c r="M55" s="268"/>
      <c r="O55" s="280"/>
      <c r="Q55" s="267"/>
      <c r="R55" s="267"/>
      <c r="S55" s="267"/>
      <c r="T55" s="267"/>
      <c r="V55" s="267"/>
      <c r="Y55" s="267"/>
      <c r="Z55" s="268"/>
      <c r="AB55" s="280"/>
      <c r="AD55" s="267"/>
      <c r="AE55" s="267"/>
      <c r="AF55" s="267"/>
      <c r="AG55" s="267"/>
      <c r="AI55" s="267"/>
      <c r="AL55" s="267"/>
      <c r="AM55" s="268"/>
    </row>
    <row r="56" spans="2:39">
      <c r="B56" s="280"/>
      <c r="C56" s="267"/>
      <c r="D56" s="267"/>
      <c r="E56" s="267"/>
      <c r="F56" s="267"/>
      <c r="G56" s="267"/>
      <c r="H56" s="267"/>
      <c r="I56" s="267"/>
      <c r="J56" s="267"/>
      <c r="K56" s="267"/>
      <c r="L56" s="267"/>
      <c r="M56" s="268"/>
      <c r="O56" s="280"/>
      <c r="Q56" s="267"/>
      <c r="R56" s="267"/>
      <c r="S56" s="267"/>
      <c r="T56" s="267"/>
      <c r="V56" s="267"/>
      <c r="Y56" s="267"/>
      <c r="Z56" s="268"/>
      <c r="AB56" s="280"/>
      <c r="AD56" s="267"/>
      <c r="AE56" s="267"/>
      <c r="AF56" s="267"/>
      <c r="AG56" s="267"/>
      <c r="AI56" s="267"/>
      <c r="AL56" s="267"/>
      <c r="AM56" s="268"/>
    </row>
    <row r="57" spans="2:39">
      <c r="B57" s="280"/>
      <c r="C57" s="267"/>
      <c r="D57" s="267"/>
      <c r="E57" s="267"/>
      <c r="F57" s="267"/>
      <c r="G57" s="267"/>
      <c r="H57" s="267"/>
      <c r="I57" s="267"/>
      <c r="J57" s="267"/>
      <c r="K57" s="267"/>
      <c r="L57" s="267"/>
      <c r="M57" s="268"/>
      <c r="O57" s="280"/>
      <c r="Q57" s="267"/>
      <c r="R57" s="267"/>
      <c r="S57" s="267"/>
      <c r="T57" s="267"/>
      <c r="V57" s="267"/>
      <c r="Y57" s="267"/>
      <c r="Z57" s="268"/>
      <c r="AB57" s="280"/>
      <c r="AD57" s="267"/>
      <c r="AE57" s="267"/>
      <c r="AF57" s="267"/>
      <c r="AG57" s="267"/>
      <c r="AI57" s="267"/>
      <c r="AL57" s="267"/>
      <c r="AM57" s="268"/>
    </row>
    <row r="58" spans="2:39">
      <c r="B58" s="280"/>
      <c r="C58" s="281"/>
      <c r="D58" s="267"/>
      <c r="E58" s="267"/>
      <c r="F58" s="267"/>
      <c r="G58" s="267"/>
      <c r="H58" s="267"/>
      <c r="I58" s="267"/>
      <c r="J58" s="267"/>
      <c r="K58" s="267"/>
      <c r="L58" s="267"/>
      <c r="M58" s="268"/>
      <c r="O58" s="280"/>
      <c r="Q58" s="267"/>
      <c r="R58" s="267"/>
      <c r="S58" s="267"/>
      <c r="T58" s="267"/>
      <c r="V58" s="267"/>
      <c r="Y58" s="267"/>
      <c r="Z58" s="268"/>
      <c r="AB58" s="280"/>
      <c r="AD58" s="267"/>
      <c r="AE58" s="267"/>
      <c r="AF58" s="267"/>
      <c r="AG58" s="267"/>
      <c r="AI58" s="267"/>
      <c r="AL58" s="267"/>
      <c r="AM58" s="268"/>
    </row>
    <row r="59" spans="2:39">
      <c r="B59" s="280"/>
      <c r="C59" s="281"/>
      <c r="D59" s="267"/>
      <c r="E59" s="267"/>
      <c r="F59" s="267"/>
      <c r="G59" s="267"/>
      <c r="H59" s="267"/>
      <c r="I59" s="281"/>
      <c r="J59" s="267"/>
      <c r="K59" s="267"/>
      <c r="L59" s="267"/>
      <c r="M59" s="268"/>
      <c r="O59" s="280"/>
      <c r="Q59" s="267"/>
      <c r="R59" s="267"/>
      <c r="S59" s="267"/>
      <c r="T59" s="267"/>
      <c r="V59" s="267"/>
      <c r="Y59" s="267"/>
      <c r="Z59" s="268"/>
      <c r="AB59" s="280"/>
      <c r="AD59" s="267"/>
      <c r="AE59" s="267"/>
      <c r="AF59" s="267"/>
      <c r="AG59" s="267"/>
      <c r="AI59" s="267"/>
      <c r="AL59" s="267"/>
      <c r="AM59" s="268"/>
    </row>
    <row r="60" spans="2:39">
      <c r="B60" s="280"/>
      <c r="C60" s="281"/>
      <c r="D60" s="267"/>
      <c r="E60" s="267"/>
      <c r="F60" s="267"/>
      <c r="G60" s="267"/>
      <c r="H60" s="267"/>
      <c r="I60" s="281"/>
      <c r="J60" s="267"/>
      <c r="K60" s="267"/>
      <c r="L60" s="267"/>
      <c r="M60" s="268"/>
      <c r="O60" s="280"/>
      <c r="Q60" s="267"/>
      <c r="R60" s="267"/>
      <c r="S60" s="267"/>
      <c r="T60" s="267"/>
      <c r="V60" s="267"/>
      <c r="Y60" s="267"/>
      <c r="Z60" s="268"/>
      <c r="AB60" s="280"/>
      <c r="AD60" s="267"/>
      <c r="AE60" s="267"/>
      <c r="AF60" s="267"/>
      <c r="AG60" s="267"/>
      <c r="AI60" s="267"/>
      <c r="AL60" s="267"/>
      <c r="AM60" s="268"/>
    </row>
    <row r="61" spans="2:39" ht="20.25">
      <c r="B61" s="280"/>
      <c r="C61" s="267"/>
      <c r="D61" s="272" t="s">
        <v>338</v>
      </c>
      <c r="E61" s="282"/>
      <c r="F61" s="267"/>
      <c r="G61" s="267"/>
      <c r="H61" s="272" t="s">
        <v>351</v>
      </c>
      <c r="I61" s="281"/>
      <c r="J61" s="267"/>
      <c r="K61" s="272" t="s">
        <v>352</v>
      </c>
      <c r="L61" s="288"/>
      <c r="M61" s="268"/>
      <c r="O61" s="280"/>
      <c r="P61" s="272"/>
      <c r="Q61" s="272" t="s">
        <v>353</v>
      </c>
      <c r="R61" s="282"/>
      <c r="T61" s="267"/>
      <c r="U61" s="272" t="s">
        <v>351</v>
      </c>
      <c r="X61" s="292" t="s">
        <v>352</v>
      </c>
      <c r="Z61" s="268"/>
      <c r="AB61" s="280"/>
      <c r="AC61" s="297" t="s">
        <v>353</v>
      </c>
      <c r="AE61" s="282"/>
      <c r="AG61" s="297" t="s">
        <v>351</v>
      </c>
      <c r="AK61" s="292" t="s">
        <v>352</v>
      </c>
      <c r="AM61" s="268"/>
    </row>
    <row r="62" spans="2:39">
      <c r="B62" s="280"/>
      <c r="C62" s="282"/>
      <c r="D62" s="284" t="s">
        <v>340</v>
      </c>
      <c r="E62" s="282"/>
      <c r="F62" s="267"/>
      <c r="G62" s="267"/>
      <c r="H62" s="284" t="s">
        <v>331</v>
      </c>
      <c r="I62" s="267"/>
      <c r="J62" s="267"/>
      <c r="K62" s="284" t="s">
        <v>331</v>
      </c>
      <c r="L62" s="288"/>
      <c r="M62" s="268"/>
      <c r="O62" s="280"/>
      <c r="P62" s="284"/>
      <c r="Q62" s="284" t="s">
        <v>331</v>
      </c>
      <c r="R62" s="282"/>
      <c r="T62" s="267"/>
      <c r="U62" s="284" t="s">
        <v>331</v>
      </c>
      <c r="X62" s="299" t="s">
        <v>331</v>
      </c>
      <c r="Z62" s="268"/>
      <c r="AB62" s="280"/>
      <c r="AC62" s="300" t="s">
        <v>331</v>
      </c>
      <c r="AE62" s="282"/>
      <c r="AG62" s="300" t="s">
        <v>331</v>
      </c>
      <c r="AK62" s="299" t="s">
        <v>331</v>
      </c>
      <c r="AM62" s="268"/>
    </row>
    <row r="63" spans="2:39" ht="15.75" thickBot="1">
      <c r="B63" s="301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3"/>
      <c r="O63" s="266"/>
      <c r="P63" s="27"/>
      <c r="Q63" s="337" t="s">
        <v>416</v>
      </c>
      <c r="R63" s="337"/>
      <c r="S63" s="337"/>
      <c r="T63" s="337"/>
      <c r="U63" s="337"/>
      <c r="V63" s="337"/>
      <c r="W63" s="337"/>
      <c r="X63" s="337"/>
      <c r="Y63" s="337"/>
      <c r="Z63" s="304"/>
      <c r="AB63" s="266"/>
      <c r="AC63" s="337" t="s">
        <v>416</v>
      </c>
      <c r="AD63" s="337"/>
      <c r="AE63" s="337"/>
      <c r="AF63" s="337"/>
      <c r="AG63" s="337"/>
      <c r="AH63" s="337"/>
      <c r="AI63" s="337"/>
      <c r="AJ63" s="337"/>
      <c r="AK63" s="337"/>
      <c r="AL63" s="27"/>
      <c r="AM63" s="304"/>
    </row>
    <row r="64" spans="2:39" ht="21" thickTop="1">
      <c r="B64" s="261"/>
      <c r="C64" s="305"/>
      <c r="D64" s="305"/>
      <c r="E64" s="261"/>
      <c r="F64" s="261"/>
      <c r="G64" s="261"/>
      <c r="H64" s="261"/>
      <c r="I64" s="261"/>
      <c r="J64" s="261"/>
      <c r="K64" s="261"/>
      <c r="L64" s="261"/>
      <c r="M64" s="261"/>
      <c r="O64" s="266"/>
      <c r="P64" s="27"/>
      <c r="Q64" s="333" t="s">
        <v>354</v>
      </c>
      <c r="R64" s="334"/>
      <c r="S64" s="334"/>
      <c r="T64" s="334"/>
      <c r="U64" s="334"/>
      <c r="V64" s="334"/>
      <c r="W64" s="334"/>
      <c r="X64" s="334"/>
      <c r="Y64" s="334"/>
      <c r="Z64" s="304"/>
      <c r="AB64" s="335" t="s">
        <v>355</v>
      </c>
      <c r="AC64" s="334"/>
      <c r="AD64" s="333"/>
      <c r="AE64" s="334"/>
      <c r="AF64" s="334"/>
      <c r="AG64" s="334"/>
      <c r="AH64" s="334"/>
      <c r="AI64" s="334"/>
      <c r="AJ64" s="334"/>
      <c r="AK64" s="334"/>
      <c r="AL64" s="334"/>
      <c r="AM64" s="336"/>
    </row>
    <row r="65" spans="15:39" ht="15.75" thickBot="1">
      <c r="O65" s="301"/>
      <c r="P65" s="307"/>
      <c r="Q65" s="307"/>
      <c r="R65" s="307"/>
      <c r="S65" s="307"/>
      <c r="T65" s="307"/>
      <c r="U65" s="302"/>
      <c r="V65" s="302"/>
      <c r="W65" s="302"/>
      <c r="X65" s="302"/>
      <c r="Y65" s="302"/>
      <c r="Z65" s="303"/>
      <c r="AB65" s="301"/>
      <c r="AC65" s="307"/>
      <c r="AD65" s="307"/>
      <c r="AE65" s="307"/>
      <c r="AF65" s="307"/>
      <c r="AG65" s="307"/>
      <c r="AH65" s="302"/>
      <c r="AI65" s="302"/>
      <c r="AJ65" s="302"/>
      <c r="AK65" s="302"/>
      <c r="AL65" s="302"/>
      <c r="AM65" s="303"/>
    </row>
    <row r="66" spans="15:39" ht="15.75" thickTop="1"/>
  </sheetData>
  <pageMargins left="0.7" right="0.7" top="0.75" bottom="0.75" header="0.3" footer="0.3"/>
  <pageSetup paperSize="5" scale="77" orientation="portrait" r:id="rId1"/>
  <colBreaks count="1" manualBreakCount="1">
    <brk id="13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AN92"/>
  <sheetViews>
    <sheetView view="pageBreakPreview" zoomScale="60" zoomScaleNormal="50" workbookViewId="0">
      <selection activeCell="AD67" sqref="AD67:AL67"/>
    </sheetView>
  </sheetViews>
  <sheetFormatPr defaultRowHeight="15"/>
  <cols>
    <col min="1" max="1" width="3.6640625" style="260" customWidth="1"/>
    <col min="2" max="5" width="7.6640625" style="261" customWidth="1"/>
    <col min="6" max="7" width="8.88671875" style="261"/>
    <col min="8" max="8" width="7.5546875" style="261" customWidth="1"/>
    <col min="9" max="9" width="9.5546875" style="261" customWidth="1"/>
    <col min="10" max="10" width="8.77734375" style="261" customWidth="1"/>
    <col min="11" max="11" width="8.88671875" style="261"/>
    <col min="12" max="12" width="6.6640625" style="261" customWidth="1"/>
    <col min="13" max="13" width="4.88671875" style="261" customWidth="1"/>
    <col min="14" max="14" width="3.6640625" style="260" customWidth="1"/>
    <col min="15" max="15" width="8" customWidth="1"/>
    <col min="18" max="18" width="7.5546875" customWidth="1"/>
    <col min="21" max="21" width="9.6640625" customWidth="1"/>
    <col min="22" max="22" width="8.6640625" customWidth="1"/>
    <col min="26" max="26" width="4.6640625" customWidth="1"/>
    <col min="27" max="27" width="3.6640625" style="260" customWidth="1"/>
    <col min="28" max="28" width="8" customWidth="1"/>
    <col min="31" max="31" width="7.5546875" customWidth="1"/>
    <col min="34" max="34" width="9.6640625" customWidth="1"/>
    <col min="35" max="35" width="8.6640625" customWidth="1"/>
    <col min="39" max="39" width="4.6640625" customWidth="1"/>
    <col min="40" max="40" width="3.6640625" style="260" customWidth="1"/>
  </cols>
  <sheetData>
    <row r="1" spans="2:39" ht="26.45" customHeight="1" thickBot="1"/>
    <row r="2" spans="2:39" ht="15.75" thickTop="1">
      <c r="B2" s="262"/>
      <c r="C2" s="263"/>
      <c r="D2" s="263"/>
      <c r="E2" s="263"/>
      <c r="F2" s="263"/>
      <c r="G2" s="263"/>
      <c r="H2" s="263"/>
      <c r="I2" s="263"/>
      <c r="J2" s="263"/>
      <c r="K2" s="264"/>
      <c r="L2" s="264"/>
      <c r="M2" s="265"/>
      <c r="O2" s="262"/>
      <c r="P2" s="263"/>
      <c r="Q2" s="263"/>
      <c r="R2" s="263"/>
      <c r="S2" s="263"/>
      <c r="T2" s="263"/>
      <c r="U2" s="263"/>
      <c r="V2" s="263"/>
      <c r="W2" s="263"/>
      <c r="X2" s="264"/>
      <c r="Y2" s="264"/>
      <c r="Z2" s="265"/>
      <c r="AB2" s="262"/>
      <c r="AC2" s="263"/>
      <c r="AD2" s="263"/>
      <c r="AE2" s="263"/>
      <c r="AF2" s="263"/>
      <c r="AG2" s="263"/>
      <c r="AH2" s="263"/>
      <c r="AI2" s="263"/>
      <c r="AJ2" s="263"/>
      <c r="AK2" s="264"/>
      <c r="AL2" s="264"/>
      <c r="AM2" s="265"/>
    </row>
    <row r="3" spans="2:39">
      <c r="B3" s="266"/>
      <c r="C3" s="27"/>
      <c r="D3" s="27"/>
      <c r="E3" s="27"/>
      <c r="F3" s="27"/>
      <c r="G3" s="27"/>
      <c r="H3" s="27"/>
      <c r="I3" s="27"/>
      <c r="J3" s="27"/>
      <c r="K3" s="267"/>
      <c r="L3" s="267"/>
      <c r="M3" s="268"/>
      <c r="O3" s="266"/>
      <c r="P3" s="27"/>
      <c r="Q3" s="27"/>
      <c r="R3" s="27"/>
      <c r="S3" s="27"/>
      <c r="T3" s="27"/>
      <c r="U3" s="27"/>
      <c r="V3" s="27"/>
      <c r="W3" s="27"/>
      <c r="X3" s="267"/>
      <c r="Y3" s="267"/>
      <c r="Z3" s="268"/>
      <c r="AB3" s="266"/>
      <c r="AC3" s="27"/>
      <c r="AD3" s="27"/>
      <c r="AE3" s="27"/>
      <c r="AF3" s="27"/>
      <c r="AG3" s="27"/>
      <c r="AH3" s="27"/>
      <c r="AI3" s="27"/>
      <c r="AJ3" s="27"/>
      <c r="AK3" s="267"/>
      <c r="AL3" s="267"/>
      <c r="AM3" s="268"/>
    </row>
    <row r="4" spans="2:39">
      <c r="B4" s="266"/>
      <c r="C4" s="27"/>
      <c r="D4" s="27"/>
      <c r="E4" s="27"/>
      <c r="F4" s="27"/>
      <c r="G4" s="27"/>
      <c r="H4" s="27"/>
      <c r="I4" s="27"/>
      <c r="J4" s="27"/>
      <c r="K4" s="267"/>
      <c r="L4" s="267"/>
      <c r="M4" s="268"/>
      <c r="O4" s="266"/>
      <c r="P4" s="27"/>
      <c r="Q4" s="27"/>
      <c r="R4" s="27"/>
      <c r="S4" s="27"/>
      <c r="T4" s="27"/>
      <c r="U4" s="27"/>
      <c r="V4" s="27"/>
      <c r="W4" s="27"/>
      <c r="X4" s="267"/>
      <c r="Y4" s="267"/>
      <c r="Z4" s="268"/>
      <c r="AB4" s="266"/>
      <c r="AC4" s="27"/>
      <c r="AD4" s="27"/>
      <c r="AE4" s="27"/>
      <c r="AF4" s="27"/>
      <c r="AG4" s="27"/>
      <c r="AH4" s="27"/>
      <c r="AI4" s="27"/>
      <c r="AJ4" s="27"/>
      <c r="AK4" s="267"/>
      <c r="AL4" s="267"/>
      <c r="AM4" s="268"/>
    </row>
    <row r="5" spans="2:39">
      <c r="B5" s="266"/>
      <c r="C5" s="27"/>
      <c r="D5" s="27"/>
      <c r="E5" s="27"/>
      <c r="F5" s="27"/>
      <c r="G5" s="27"/>
      <c r="H5" s="27"/>
      <c r="I5" s="27"/>
      <c r="J5" s="27"/>
      <c r="K5" s="267"/>
      <c r="L5" s="267"/>
      <c r="M5" s="268"/>
      <c r="O5" s="266"/>
      <c r="P5" s="27"/>
      <c r="Q5" s="27"/>
      <c r="R5" s="27"/>
      <c r="S5" s="27"/>
      <c r="T5" s="27"/>
      <c r="U5" s="27"/>
      <c r="V5" s="27"/>
      <c r="W5" s="27"/>
      <c r="X5" s="267"/>
      <c r="Y5" s="267"/>
      <c r="Z5" s="268"/>
      <c r="AB5" s="266"/>
      <c r="AC5" s="27"/>
      <c r="AD5" s="27"/>
      <c r="AE5" s="27"/>
      <c r="AF5" s="27"/>
      <c r="AG5" s="27"/>
      <c r="AH5" s="27"/>
      <c r="AI5" s="27"/>
      <c r="AJ5" s="27"/>
      <c r="AK5" s="267"/>
      <c r="AL5" s="267"/>
      <c r="AM5" s="268"/>
    </row>
    <row r="6" spans="2:39">
      <c r="B6" s="266"/>
      <c r="C6" s="27"/>
      <c r="D6" s="27"/>
      <c r="E6" s="27"/>
      <c r="F6" s="27"/>
      <c r="G6" s="27"/>
      <c r="H6" s="27"/>
      <c r="I6" s="27"/>
      <c r="J6" s="27"/>
      <c r="K6" s="267"/>
      <c r="L6" s="267"/>
      <c r="M6" s="268"/>
      <c r="O6" s="266"/>
      <c r="P6" s="27"/>
      <c r="Q6" s="27"/>
      <c r="R6" s="27"/>
      <c r="S6" s="27"/>
      <c r="T6" s="27"/>
      <c r="U6" s="27"/>
      <c r="V6" s="27"/>
      <c r="W6" s="27"/>
      <c r="X6" s="267"/>
      <c r="Y6" s="267"/>
      <c r="Z6" s="268"/>
      <c r="AB6" s="266"/>
      <c r="AC6" s="27"/>
      <c r="AD6" s="27"/>
      <c r="AE6" s="27"/>
      <c r="AF6" s="27"/>
      <c r="AG6" s="27"/>
      <c r="AH6" s="27"/>
      <c r="AI6" s="27"/>
      <c r="AJ6" s="27"/>
      <c r="AK6" s="267"/>
      <c r="AL6" s="267"/>
      <c r="AM6" s="268"/>
    </row>
    <row r="7" spans="2:39">
      <c r="B7" s="266"/>
      <c r="C7" s="27"/>
      <c r="D7" s="27"/>
      <c r="E7" s="27"/>
      <c r="F7" s="27"/>
      <c r="G7" s="27"/>
      <c r="H7" s="27"/>
      <c r="I7" s="27"/>
      <c r="J7" s="27"/>
      <c r="K7" s="267"/>
      <c r="L7" s="267"/>
      <c r="M7" s="268"/>
      <c r="O7" s="266"/>
      <c r="P7" s="27"/>
      <c r="Q7" s="27"/>
      <c r="R7" s="27"/>
      <c r="S7" s="27"/>
      <c r="T7" s="27"/>
      <c r="U7" s="27"/>
      <c r="V7" s="27"/>
      <c r="W7" s="27"/>
      <c r="X7" s="267"/>
      <c r="Y7" s="267"/>
      <c r="Z7" s="268"/>
      <c r="AB7" s="266"/>
      <c r="AC7" s="27"/>
      <c r="AD7" s="27"/>
      <c r="AE7" s="27"/>
      <c r="AF7" s="27"/>
      <c r="AG7" s="27"/>
      <c r="AH7" s="27"/>
      <c r="AI7" s="27"/>
      <c r="AJ7" s="27"/>
      <c r="AK7" s="267"/>
      <c r="AL7" s="267"/>
      <c r="AM7" s="268"/>
    </row>
    <row r="8" spans="2:39" ht="19.149999999999999" customHeight="1">
      <c r="B8" s="266"/>
      <c r="C8" s="27"/>
      <c r="D8" s="27"/>
      <c r="E8" s="27"/>
      <c r="F8" s="27"/>
      <c r="G8" s="27"/>
      <c r="H8" s="27"/>
      <c r="I8" s="27"/>
      <c r="J8" s="27"/>
      <c r="K8" s="267"/>
      <c r="L8" s="267"/>
      <c r="M8" s="268"/>
      <c r="O8" s="266"/>
      <c r="P8" s="27"/>
      <c r="Q8" s="27"/>
      <c r="R8" s="27"/>
      <c r="S8" s="27"/>
      <c r="T8" s="27"/>
      <c r="U8" s="27"/>
      <c r="V8" s="27"/>
      <c r="W8" s="27"/>
      <c r="X8" s="267"/>
      <c r="Y8" s="267"/>
      <c r="Z8" s="268"/>
      <c r="AB8" s="266"/>
      <c r="AC8" s="27"/>
      <c r="AD8" s="27"/>
      <c r="AE8" s="27"/>
      <c r="AF8" s="27"/>
      <c r="AG8" s="27"/>
      <c r="AH8" s="27"/>
      <c r="AI8" s="27"/>
      <c r="AJ8" s="27"/>
      <c r="AK8" s="267"/>
      <c r="AL8" s="267"/>
      <c r="AM8" s="268"/>
    </row>
    <row r="9" spans="2:39" ht="20.25">
      <c r="B9" s="269"/>
      <c r="C9" s="270" t="s">
        <v>356</v>
      </c>
      <c r="D9" s="271"/>
      <c r="E9" s="271"/>
      <c r="F9" s="272"/>
      <c r="G9" s="270" t="s">
        <v>357</v>
      </c>
      <c r="H9" s="273"/>
      <c r="I9" s="273"/>
      <c r="J9" s="273"/>
      <c r="K9" s="270" t="s">
        <v>326</v>
      </c>
      <c r="L9" s="274"/>
      <c r="M9" s="275"/>
      <c r="O9" s="269"/>
      <c r="P9" s="270" t="s">
        <v>356</v>
      </c>
      <c r="Q9" s="271"/>
      <c r="R9" s="271"/>
      <c r="S9" s="272"/>
      <c r="T9" s="270" t="s">
        <v>357</v>
      </c>
      <c r="U9" s="273"/>
      <c r="V9" s="273"/>
      <c r="W9" s="273"/>
      <c r="X9" s="270" t="s">
        <v>326</v>
      </c>
      <c r="Y9" s="274"/>
      <c r="Z9" s="275"/>
      <c r="AB9" s="269"/>
      <c r="AC9" s="270" t="s">
        <v>356</v>
      </c>
      <c r="AD9" s="271"/>
      <c r="AE9" s="271"/>
      <c r="AF9" s="272"/>
      <c r="AG9" s="270" t="s">
        <v>357</v>
      </c>
      <c r="AH9" s="273"/>
      <c r="AI9" s="273"/>
      <c r="AJ9" s="273"/>
      <c r="AK9" s="270" t="s">
        <v>326</v>
      </c>
      <c r="AL9" s="274"/>
      <c r="AM9" s="275"/>
    </row>
    <row r="10" spans="2:39">
      <c r="B10" s="276"/>
      <c r="C10" s="277"/>
      <c r="D10" s="277"/>
      <c r="E10" s="277"/>
      <c r="F10" s="278"/>
      <c r="G10" s="267"/>
      <c r="H10" s="267"/>
      <c r="I10" s="267"/>
      <c r="J10" s="267"/>
      <c r="K10" s="277"/>
      <c r="L10" s="277"/>
      <c r="M10" s="279"/>
      <c r="N10" s="260" t="s">
        <v>358</v>
      </c>
      <c r="O10" s="276"/>
      <c r="P10" s="277"/>
      <c r="Q10" s="277"/>
      <c r="R10" s="277"/>
      <c r="S10" s="278"/>
      <c r="T10" s="267"/>
      <c r="U10" s="267"/>
      <c r="V10" s="267"/>
      <c r="W10" s="267"/>
      <c r="X10" s="277"/>
      <c r="Y10" s="277"/>
      <c r="Z10" s="279"/>
      <c r="AB10" s="276"/>
      <c r="AC10" s="277"/>
      <c r="AD10" s="277"/>
      <c r="AE10" s="277"/>
      <c r="AF10" s="278"/>
      <c r="AG10" s="267"/>
      <c r="AH10" s="267"/>
      <c r="AI10" s="267"/>
      <c r="AJ10" s="267"/>
      <c r="AK10" s="277"/>
      <c r="AL10" s="277"/>
      <c r="AM10" s="279"/>
    </row>
    <row r="11" spans="2:39">
      <c r="B11" s="280"/>
      <c r="C11" s="267"/>
      <c r="D11" s="267"/>
      <c r="E11" s="267"/>
      <c r="F11" s="281"/>
      <c r="G11" s="267"/>
      <c r="H11" s="281"/>
      <c r="I11" s="282"/>
      <c r="J11" s="284"/>
      <c r="K11" s="267"/>
      <c r="L11" s="281"/>
      <c r="M11" s="268"/>
      <c r="O11" s="280"/>
      <c r="P11" s="267"/>
      <c r="Q11" s="267"/>
      <c r="R11" s="267"/>
      <c r="S11" s="281"/>
      <c r="T11" s="267"/>
      <c r="U11" s="281"/>
      <c r="V11" s="282"/>
      <c r="W11" s="284"/>
      <c r="X11" s="267"/>
      <c r="Y11" s="281"/>
      <c r="Z11" s="268"/>
      <c r="AB11" s="280"/>
      <c r="AC11" s="267"/>
      <c r="AD11" s="267"/>
      <c r="AE11" s="267"/>
      <c r="AF11" s="281"/>
      <c r="AG11" s="267"/>
      <c r="AH11" s="281"/>
      <c r="AI11" s="282"/>
      <c r="AJ11" s="284"/>
      <c r="AK11" s="267"/>
      <c r="AL11" s="281"/>
      <c r="AM11" s="268"/>
    </row>
    <row r="12" spans="2:39">
      <c r="B12" s="280"/>
      <c r="C12" s="267"/>
      <c r="D12" s="267"/>
      <c r="E12" s="267"/>
      <c r="F12" s="267"/>
      <c r="G12" s="267"/>
      <c r="H12" s="267"/>
      <c r="I12" s="267"/>
      <c r="J12" s="267"/>
      <c r="K12" s="283"/>
      <c r="L12" s="282"/>
      <c r="M12" s="268"/>
      <c r="O12" s="280"/>
      <c r="P12" s="267"/>
      <c r="Q12" s="267"/>
      <c r="R12" s="267"/>
      <c r="S12" s="267"/>
      <c r="T12" s="267"/>
      <c r="U12" s="267"/>
      <c r="V12" s="267"/>
      <c r="W12" s="267"/>
      <c r="X12" s="283"/>
      <c r="Y12" s="282"/>
      <c r="Z12" s="268"/>
      <c r="AB12" s="280"/>
      <c r="AC12" s="267"/>
      <c r="AD12" s="267"/>
      <c r="AE12" s="267"/>
      <c r="AF12" s="267"/>
      <c r="AG12" s="267"/>
      <c r="AH12" s="267"/>
      <c r="AI12" s="267"/>
      <c r="AJ12" s="267"/>
      <c r="AK12" s="283"/>
      <c r="AL12" s="282"/>
      <c r="AM12" s="268"/>
    </row>
    <row r="13" spans="2:39">
      <c r="B13" s="280"/>
      <c r="C13" s="267"/>
      <c r="D13" s="267"/>
      <c r="E13" s="267"/>
      <c r="F13" s="267"/>
      <c r="G13" s="267"/>
      <c r="H13" s="267"/>
      <c r="I13" s="267"/>
      <c r="J13" s="267"/>
      <c r="K13" s="267"/>
      <c r="L13" s="267"/>
      <c r="M13" s="268"/>
      <c r="O13" s="280"/>
      <c r="P13" s="267"/>
      <c r="Q13" s="267"/>
      <c r="R13" s="267"/>
      <c r="S13" s="267"/>
      <c r="T13" s="267"/>
      <c r="U13" s="267"/>
      <c r="V13" s="267"/>
      <c r="W13" s="267"/>
      <c r="X13" s="267"/>
      <c r="Y13" s="267"/>
      <c r="Z13" s="268"/>
      <c r="AB13" s="280"/>
      <c r="AC13" s="267"/>
      <c r="AD13" s="267"/>
      <c r="AE13" s="267"/>
      <c r="AF13" s="267"/>
      <c r="AG13" s="267"/>
      <c r="AH13" s="267"/>
      <c r="AI13" s="267"/>
      <c r="AJ13" s="267"/>
      <c r="AK13" s="267"/>
      <c r="AL13" s="267"/>
      <c r="AM13" s="268"/>
    </row>
    <row r="14" spans="2:39">
      <c r="B14" s="280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8"/>
      <c r="O14" s="280"/>
      <c r="P14" s="267"/>
      <c r="Q14" s="267"/>
      <c r="R14" s="267"/>
      <c r="S14" s="267"/>
      <c r="T14" s="267"/>
      <c r="U14" s="267"/>
      <c r="V14" s="267"/>
      <c r="W14" s="267"/>
      <c r="X14" s="267"/>
      <c r="Y14" s="267"/>
      <c r="Z14" s="268"/>
      <c r="AB14" s="280"/>
      <c r="AC14" s="267"/>
      <c r="AD14" s="267"/>
      <c r="AE14" s="267"/>
      <c r="AF14" s="267"/>
      <c r="AG14" s="267"/>
      <c r="AH14" s="267"/>
      <c r="AI14" s="267"/>
      <c r="AJ14" s="267"/>
      <c r="AK14" s="267"/>
      <c r="AL14" s="267"/>
      <c r="AM14" s="268"/>
    </row>
    <row r="15" spans="2:39">
      <c r="B15" s="280"/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68"/>
      <c r="O15" s="280"/>
      <c r="P15" s="267"/>
      <c r="Q15" s="267"/>
      <c r="R15" s="267"/>
      <c r="S15" s="267"/>
      <c r="T15" s="267"/>
      <c r="U15" s="267"/>
      <c r="V15" s="267"/>
      <c r="W15" s="267"/>
      <c r="X15" s="267"/>
      <c r="Y15" s="267"/>
      <c r="Z15" s="268"/>
      <c r="AB15" s="280"/>
      <c r="AC15" s="267"/>
      <c r="AD15" s="267"/>
      <c r="AE15" s="267"/>
      <c r="AF15" s="267"/>
      <c r="AG15" s="267"/>
      <c r="AH15" s="267"/>
      <c r="AI15" s="267"/>
      <c r="AJ15" s="267"/>
      <c r="AK15" s="267"/>
      <c r="AL15" s="267"/>
      <c r="AM15" s="268"/>
    </row>
    <row r="16" spans="2:39">
      <c r="B16" s="280"/>
      <c r="C16" s="267"/>
      <c r="D16" s="267"/>
      <c r="E16" s="284"/>
      <c r="F16" s="267"/>
      <c r="G16" s="267"/>
      <c r="H16" s="267"/>
      <c r="I16" s="267"/>
      <c r="J16" s="267"/>
      <c r="K16" s="267"/>
      <c r="L16" s="267"/>
      <c r="M16" s="268"/>
      <c r="O16" s="280"/>
      <c r="P16" s="267"/>
      <c r="Q16" s="267"/>
      <c r="R16" s="284"/>
      <c r="S16" s="267"/>
      <c r="T16" s="267"/>
      <c r="U16" s="267"/>
      <c r="V16" s="267"/>
      <c r="W16" s="267"/>
      <c r="X16" s="267"/>
      <c r="Y16" s="267"/>
      <c r="Z16" s="268"/>
      <c r="AB16" s="280"/>
      <c r="AC16" s="267"/>
      <c r="AD16" s="267"/>
      <c r="AE16" s="284"/>
      <c r="AF16" s="267"/>
      <c r="AG16" s="267"/>
      <c r="AH16" s="267"/>
      <c r="AI16" s="267"/>
      <c r="AJ16" s="267"/>
      <c r="AK16" s="267"/>
      <c r="AL16" s="267"/>
      <c r="AM16" s="268"/>
    </row>
    <row r="17" spans="1:40">
      <c r="B17" s="280"/>
      <c r="C17" s="267"/>
      <c r="D17" s="267"/>
      <c r="E17" s="284"/>
      <c r="F17" s="284"/>
      <c r="G17" s="284"/>
      <c r="H17" s="284"/>
      <c r="I17" s="284"/>
      <c r="J17" s="267"/>
      <c r="K17" s="267"/>
      <c r="L17" s="284"/>
      <c r="M17" s="268"/>
      <c r="O17" s="280"/>
      <c r="P17" s="267"/>
      <c r="Q17" s="267"/>
      <c r="R17" s="284"/>
      <c r="S17" s="284"/>
      <c r="T17" s="284"/>
      <c r="U17" s="284"/>
      <c r="V17" s="284"/>
      <c r="W17" s="267"/>
      <c r="X17" s="267"/>
      <c r="Y17" s="284"/>
      <c r="Z17" s="268"/>
      <c r="AB17" s="280"/>
      <c r="AC17" s="267"/>
      <c r="AD17" s="267"/>
      <c r="AE17" s="284"/>
      <c r="AF17" s="284"/>
      <c r="AG17" s="284"/>
      <c r="AH17" s="284"/>
      <c r="AI17" s="284"/>
      <c r="AJ17" s="267"/>
      <c r="AK17" s="267"/>
      <c r="AL17" s="284"/>
      <c r="AM17" s="268"/>
    </row>
    <row r="18" spans="1:40">
      <c r="B18" s="280"/>
      <c r="C18" s="267"/>
      <c r="D18" s="267"/>
      <c r="E18" s="284"/>
      <c r="F18" s="267"/>
      <c r="G18" s="267"/>
      <c r="H18" s="285"/>
      <c r="I18" s="285"/>
      <c r="J18" s="267"/>
      <c r="K18" s="267"/>
      <c r="L18" s="284"/>
      <c r="M18" s="268"/>
      <c r="O18" s="280"/>
      <c r="P18" s="267"/>
      <c r="Q18" s="267"/>
      <c r="R18" s="284"/>
      <c r="S18" s="267"/>
      <c r="T18" s="267"/>
      <c r="U18" s="285"/>
      <c r="V18" s="285"/>
      <c r="W18" s="267"/>
      <c r="X18" s="267"/>
      <c r="Y18" s="284"/>
      <c r="Z18" s="268"/>
      <c r="AB18" s="280"/>
      <c r="AC18" s="267"/>
      <c r="AD18" s="267"/>
      <c r="AE18" s="284"/>
      <c r="AF18" s="267"/>
      <c r="AG18" s="267"/>
      <c r="AH18" s="285"/>
      <c r="AI18" s="285"/>
      <c r="AJ18" s="267"/>
      <c r="AK18" s="267"/>
      <c r="AL18" s="284"/>
      <c r="AM18" s="268"/>
    </row>
    <row r="19" spans="1:40" s="291" customFormat="1">
      <c r="A19" s="308"/>
      <c r="B19" s="287"/>
      <c r="C19" s="288"/>
      <c r="D19" s="288"/>
      <c r="E19" s="288"/>
      <c r="F19" s="288"/>
      <c r="G19" s="288"/>
      <c r="H19" s="285"/>
      <c r="I19" s="285"/>
      <c r="J19" s="288"/>
      <c r="K19" s="282"/>
      <c r="L19" s="282"/>
      <c r="M19" s="289"/>
      <c r="N19" s="308"/>
      <c r="O19" s="287"/>
      <c r="P19" s="288"/>
      <c r="Q19" s="288"/>
      <c r="R19" s="288"/>
      <c r="S19" s="288"/>
      <c r="T19" s="288"/>
      <c r="U19" s="285"/>
      <c r="V19" s="285"/>
      <c r="W19" s="288"/>
      <c r="X19" s="282"/>
      <c r="Y19" s="282"/>
      <c r="Z19" s="289"/>
      <c r="AA19" s="308"/>
      <c r="AB19" s="287"/>
      <c r="AC19" s="288"/>
      <c r="AD19" s="288"/>
      <c r="AE19" s="288"/>
      <c r="AF19" s="288"/>
      <c r="AG19" s="288"/>
      <c r="AH19" s="285"/>
      <c r="AI19" s="285"/>
      <c r="AJ19" s="288"/>
      <c r="AK19" s="282"/>
      <c r="AL19" s="282"/>
      <c r="AM19" s="289"/>
      <c r="AN19" s="308"/>
    </row>
    <row r="20" spans="1:40" s="291" customFormat="1">
      <c r="A20" s="308"/>
      <c r="B20" s="287"/>
      <c r="C20" s="288"/>
      <c r="D20" s="288"/>
      <c r="E20" s="288"/>
      <c r="F20" s="267"/>
      <c r="G20" s="288"/>
      <c r="H20" s="282"/>
      <c r="I20" s="267"/>
      <c r="J20" s="288"/>
      <c r="K20" s="282"/>
      <c r="L20" s="282"/>
      <c r="M20" s="289"/>
      <c r="N20" s="308"/>
      <c r="O20" s="287"/>
      <c r="P20" s="288"/>
      <c r="Q20" s="288"/>
      <c r="R20" s="288"/>
      <c r="S20" s="267"/>
      <c r="T20" s="288"/>
      <c r="U20" s="282"/>
      <c r="V20" s="267"/>
      <c r="W20" s="288"/>
      <c r="X20" s="282"/>
      <c r="Y20" s="282"/>
      <c r="Z20" s="289"/>
      <c r="AA20" s="308"/>
      <c r="AB20" s="287"/>
      <c r="AC20" s="288"/>
      <c r="AD20" s="288"/>
      <c r="AE20" s="288"/>
      <c r="AF20" s="267"/>
      <c r="AG20" s="288"/>
      <c r="AH20" s="282"/>
      <c r="AI20" s="267"/>
      <c r="AJ20" s="288"/>
      <c r="AK20" s="282"/>
      <c r="AL20" s="282"/>
      <c r="AM20" s="289"/>
      <c r="AN20" s="308"/>
    </row>
    <row r="21" spans="1:40" s="291" customFormat="1">
      <c r="A21" s="308"/>
      <c r="B21" s="287"/>
      <c r="C21" s="288"/>
      <c r="D21" s="288"/>
      <c r="E21" s="288"/>
      <c r="F21" s="288"/>
      <c r="G21" s="288"/>
      <c r="H21" s="288"/>
      <c r="I21" s="288"/>
      <c r="J21" s="288"/>
      <c r="K21" s="282"/>
      <c r="L21" s="282"/>
      <c r="M21" s="289"/>
      <c r="N21" s="308"/>
      <c r="O21" s="287"/>
      <c r="P21" s="288"/>
      <c r="Q21" s="288"/>
      <c r="R21" s="288"/>
      <c r="S21" s="288"/>
      <c r="T21" s="288"/>
      <c r="U21" s="288"/>
      <c r="V21" s="288"/>
      <c r="W21" s="288"/>
      <c r="X21" s="282"/>
      <c r="Y21" s="282"/>
      <c r="Z21" s="289"/>
      <c r="AA21" s="308"/>
      <c r="AB21" s="287"/>
      <c r="AC21" s="288"/>
      <c r="AD21" s="288"/>
      <c r="AE21" s="288"/>
      <c r="AF21" s="288"/>
      <c r="AG21" s="288"/>
      <c r="AH21" s="288"/>
      <c r="AI21" s="288"/>
      <c r="AJ21" s="288"/>
      <c r="AK21" s="282"/>
      <c r="AL21" s="282"/>
      <c r="AM21" s="289"/>
      <c r="AN21" s="308"/>
    </row>
    <row r="22" spans="1:40">
      <c r="B22" s="276"/>
      <c r="C22" s="277"/>
      <c r="D22" s="277"/>
      <c r="E22" s="277"/>
      <c r="F22" s="267"/>
      <c r="G22" s="267"/>
      <c r="H22" s="267"/>
      <c r="I22" s="267"/>
      <c r="J22" s="278"/>
      <c r="K22" s="277"/>
      <c r="L22" s="277"/>
      <c r="M22" s="279"/>
      <c r="O22" s="276"/>
      <c r="P22" s="277"/>
      <c r="Q22" s="277"/>
      <c r="R22" s="277"/>
      <c r="S22" s="267"/>
      <c r="T22" s="267"/>
      <c r="U22" s="267"/>
      <c r="V22" s="267"/>
      <c r="W22" s="278"/>
      <c r="X22" s="277"/>
      <c r="Y22" s="277"/>
      <c r="Z22" s="279"/>
      <c r="AB22" s="276"/>
      <c r="AC22" s="277"/>
      <c r="AD22" s="277"/>
      <c r="AE22" s="277"/>
      <c r="AF22" s="267"/>
      <c r="AG22" s="267"/>
      <c r="AH22" s="267"/>
      <c r="AI22" s="267"/>
      <c r="AJ22" s="278"/>
      <c r="AK22" s="277"/>
      <c r="AL22" s="277"/>
      <c r="AM22" s="279"/>
    </row>
    <row r="23" spans="1:40">
      <c r="B23" s="280"/>
      <c r="C23" s="267"/>
      <c r="D23" s="267"/>
      <c r="E23" s="267"/>
      <c r="F23" s="267"/>
      <c r="G23" s="267"/>
      <c r="H23" s="284"/>
      <c r="I23" s="267"/>
      <c r="J23" s="278"/>
      <c r="K23" s="277"/>
      <c r="L23" s="277"/>
      <c r="M23" s="279"/>
      <c r="O23" s="280"/>
      <c r="P23" s="267"/>
      <c r="Q23" s="267"/>
      <c r="R23" s="267"/>
      <c r="S23" s="267"/>
      <c r="T23" s="267"/>
      <c r="U23" s="284"/>
      <c r="V23" s="267"/>
      <c r="W23" s="278"/>
      <c r="X23" s="277"/>
      <c r="Y23" s="277"/>
      <c r="Z23" s="279"/>
      <c r="AB23" s="280"/>
      <c r="AC23" s="267"/>
      <c r="AD23" s="267"/>
      <c r="AE23" s="267"/>
      <c r="AF23" s="267"/>
      <c r="AG23" s="267"/>
      <c r="AH23" s="284"/>
      <c r="AI23" s="267"/>
      <c r="AJ23" s="278"/>
      <c r="AK23" s="277"/>
      <c r="AL23" s="277"/>
      <c r="AM23" s="279"/>
    </row>
    <row r="24" spans="1:40">
      <c r="B24" s="280"/>
      <c r="C24" s="267"/>
      <c r="D24" s="267"/>
      <c r="E24" s="267"/>
      <c r="F24" s="267"/>
      <c r="G24" s="267"/>
      <c r="H24" s="284"/>
      <c r="I24" s="267"/>
      <c r="J24" s="278"/>
      <c r="K24" s="277"/>
      <c r="L24" s="277"/>
      <c r="M24" s="279"/>
      <c r="O24" s="280"/>
      <c r="P24" s="267"/>
      <c r="Q24" s="267"/>
      <c r="R24" s="267"/>
      <c r="S24" s="267"/>
      <c r="T24" s="267"/>
      <c r="U24" s="284"/>
      <c r="V24" s="267"/>
      <c r="W24" s="278"/>
      <c r="X24" s="277"/>
      <c r="Y24" s="277"/>
      <c r="Z24" s="279"/>
      <c r="AB24" s="280"/>
      <c r="AC24" s="267"/>
      <c r="AD24" s="267"/>
      <c r="AE24" s="267"/>
      <c r="AF24" s="267"/>
      <c r="AG24" s="267"/>
      <c r="AH24" s="284"/>
      <c r="AI24" s="267"/>
      <c r="AJ24" s="278"/>
      <c r="AK24" s="277"/>
      <c r="AL24" s="277"/>
      <c r="AM24" s="279"/>
    </row>
    <row r="25" spans="1:40">
      <c r="B25" s="280"/>
      <c r="C25" s="267"/>
      <c r="D25" s="267"/>
      <c r="E25" s="267"/>
      <c r="F25" s="267"/>
      <c r="G25" s="267"/>
      <c r="H25" s="284"/>
      <c r="I25" s="267"/>
      <c r="J25" s="278"/>
      <c r="K25" s="267"/>
      <c r="L25" s="277"/>
      <c r="M25" s="279"/>
      <c r="O25" s="280"/>
      <c r="P25" s="267"/>
      <c r="Q25" s="267"/>
      <c r="R25" s="267"/>
      <c r="S25" s="267"/>
      <c r="T25" s="267"/>
      <c r="U25" s="284"/>
      <c r="V25" s="267"/>
      <c r="W25" s="278"/>
      <c r="X25" s="267"/>
      <c r="Y25" s="277"/>
      <c r="Z25" s="279"/>
      <c r="AB25" s="280"/>
      <c r="AC25" s="267"/>
      <c r="AD25" s="267"/>
      <c r="AE25" s="267"/>
      <c r="AF25" s="267"/>
      <c r="AG25" s="267"/>
      <c r="AH25" s="284"/>
      <c r="AI25" s="267"/>
      <c r="AJ25" s="278"/>
      <c r="AK25" s="267"/>
      <c r="AL25" s="277"/>
      <c r="AM25" s="279"/>
    </row>
    <row r="26" spans="1:40" ht="20.25">
      <c r="B26" s="280"/>
      <c r="C26" s="272" t="s">
        <v>359</v>
      </c>
      <c r="D26" s="284"/>
      <c r="E26" s="267"/>
      <c r="F26" s="267"/>
      <c r="G26" s="272" t="s">
        <v>360</v>
      </c>
      <c r="H26" s="284"/>
      <c r="I26" s="267"/>
      <c r="J26" s="278"/>
      <c r="K26" s="272" t="s">
        <v>361</v>
      </c>
      <c r="L26" s="277"/>
      <c r="M26" s="279"/>
      <c r="O26" s="280"/>
      <c r="P26" s="272" t="s">
        <v>359</v>
      </c>
      <c r="Q26" s="284"/>
      <c r="R26" s="267"/>
      <c r="S26" s="267"/>
      <c r="T26" s="272" t="s">
        <v>360</v>
      </c>
      <c r="U26" s="284"/>
      <c r="V26" s="267"/>
      <c r="W26" s="278"/>
      <c r="X26" s="272" t="s">
        <v>361</v>
      </c>
      <c r="Y26" s="277"/>
      <c r="Z26" s="279"/>
      <c r="AB26" s="280"/>
      <c r="AC26" s="272" t="s">
        <v>359</v>
      </c>
      <c r="AD26" s="284"/>
      <c r="AE26" s="267"/>
      <c r="AF26" s="267"/>
      <c r="AG26" s="272" t="s">
        <v>360</v>
      </c>
      <c r="AH26" s="284"/>
      <c r="AI26" s="267"/>
      <c r="AJ26" s="278"/>
      <c r="AK26" s="272" t="s">
        <v>361</v>
      </c>
      <c r="AL26" s="277"/>
      <c r="AM26" s="279"/>
    </row>
    <row r="27" spans="1:40">
      <c r="B27" s="280"/>
      <c r="C27" s="284" t="s">
        <v>334</v>
      </c>
      <c r="D27" s="284"/>
      <c r="E27" s="267"/>
      <c r="F27" s="267"/>
      <c r="G27" s="284" t="s">
        <v>362</v>
      </c>
      <c r="H27" s="284"/>
      <c r="I27" s="267"/>
      <c r="J27" s="278"/>
      <c r="K27" s="284" t="s">
        <v>334</v>
      </c>
      <c r="L27" s="277"/>
      <c r="M27" s="279"/>
      <c r="O27" s="280"/>
      <c r="P27" s="284" t="s">
        <v>334</v>
      </c>
      <c r="Q27" s="284"/>
      <c r="R27" s="267"/>
      <c r="S27" s="267"/>
      <c r="T27" s="284" t="s">
        <v>362</v>
      </c>
      <c r="U27" s="284"/>
      <c r="V27" s="267"/>
      <c r="W27" s="278"/>
      <c r="X27" s="284" t="s">
        <v>334</v>
      </c>
      <c r="Y27" s="277"/>
      <c r="Z27" s="279"/>
      <c r="AB27" s="280"/>
      <c r="AC27" s="284" t="s">
        <v>334</v>
      </c>
      <c r="AD27" s="284"/>
      <c r="AE27" s="267"/>
      <c r="AF27" s="267"/>
      <c r="AG27" s="284" t="s">
        <v>362</v>
      </c>
      <c r="AH27" s="284"/>
      <c r="AI27" s="267"/>
      <c r="AJ27" s="278"/>
      <c r="AK27" s="284" t="s">
        <v>334</v>
      </c>
      <c r="AL27" s="277"/>
      <c r="AM27" s="279"/>
    </row>
    <row r="28" spans="1:40">
      <c r="B28" s="280"/>
      <c r="C28" s="284" t="s">
        <v>363</v>
      </c>
      <c r="D28" s="267"/>
      <c r="E28" s="267"/>
      <c r="F28" s="267"/>
      <c r="G28" s="309" t="s">
        <v>364</v>
      </c>
      <c r="H28" s="284"/>
      <c r="I28" s="267"/>
      <c r="J28" s="278"/>
      <c r="K28" s="309" t="s">
        <v>365</v>
      </c>
      <c r="L28" s="277"/>
      <c r="M28" s="279"/>
      <c r="O28" s="280"/>
      <c r="P28" s="284" t="s">
        <v>363</v>
      </c>
      <c r="Q28" s="267"/>
      <c r="R28" s="267"/>
      <c r="S28" s="267"/>
      <c r="T28" s="309" t="s">
        <v>364</v>
      </c>
      <c r="U28" s="284"/>
      <c r="V28" s="267"/>
      <c r="W28" s="278"/>
      <c r="X28" s="309" t="s">
        <v>365</v>
      </c>
      <c r="Y28" s="277"/>
      <c r="Z28" s="279"/>
      <c r="AB28" s="280"/>
      <c r="AC28" s="284" t="s">
        <v>363</v>
      </c>
      <c r="AD28" s="267"/>
      <c r="AE28" s="267"/>
      <c r="AF28" s="267"/>
      <c r="AG28" s="309" t="s">
        <v>364</v>
      </c>
      <c r="AH28" s="284"/>
      <c r="AI28" s="267"/>
      <c r="AJ28" s="278"/>
      <c r="AK28" s="309" t="s">
        <v>365</v>
      </c>
      <c r="AL28" s="277"/>
      <c r="AM28" s="279"/>
    </row>
    <row r="29" spans="1:40">
      <c r="B29" s="280"/>
      <c r="C29" s="267"/>
      <c r="D29" s="267"/>
      <c r="E29" s="267"/>
      <c r="F29" s="267"/>
      <c r="G29" s="267"/>
      <c r="H29" s="284"/>
      <c r="I29" s="267"/>
      <c r="J29" s="278"/>
      <c r="K29" s="277"/>
      <c r="L29" s="277"/>
      <c r="M29" s="279"/>
      <c r="O29" s="280"/>
      <c r="P29" s="267"/>
      <c r="Q29" s="267"/>
      <c r="R29" s="267"/>
      <c r="S29" s="267"/>
      <c r="T29" s="267"/>
      <c r="U29" s="284"/>
      <c r="V29" s="267"/>
      <c r="W29" s="278"/>
      <c r="X29" s="277"/>
      <c r="Y29" s="277"/>
      <c r="Z29" s="279"/>
      <c r="AB29" s="280"/>
      <c r="AC29" s="267"/>
      <c r="AD29" s="267"/>
      <c r="AE29" s="267"/>
      <c r="AF29" s="267"/>
      <c r="AG29" s="267"/>
      <c r="AH29" s="284"/>
      <c r="AI29" s="267"/>
      <c r="AJ29" s="278"/>
      <c r="AK29" s="277"/>
      <c r="AL29" s="277"/>
      <c r="AM29" s="279"/>
    </row>
    <row r="30" spans="1:40" ht="20.25">
      <c r="B30" s="280"/>
      <c r="C30" s="267"/>
      <c r="F30" s="278"/>
      <c r="H30" s="277"/>
      <c r="I30" s="267"/>
      <c r="J30" s="270"/>
      <c r="L30" s="267"/>
      <c r="M30" s="279"/>
      <c r="O30" s="280"/>
      <c r="P30" s="267"/>
      <c r="Q30" s="261"/>
      <c r="R30" s="261"/>
      <c r="S30" s="278"/>
      <c r="T30" s="261"/>
      <c r="U30" s="277"/>
      <c r="V30" s="267"/>
      <c r="W30" s="270"/>
      <c r="X30" s="261"/>
      <c r="Y30" s="267"/>
      <c r="Z30" s="279"/>
      <c r="AB30" s="280"/>
      <c r="AC30" s="267"/>
      <c r="AD30" s="261"/>
      <c r="AE30" s="261"/>
      <c r="AF30" s="278"/>
      <c r="AG30" s="261"/>
      <c r="AH30" s="277"/>
      <c r="AI30" s="267"/>
      <c r="AJ30" s="270"/>
      <c r="AK30" s="261"/>
      <c r="AL30" s="267"/>
      <c r="AM30" s="279"/>
    </row>
    <row r="31" spans="1:40" ht="20.25">
      <c r="B31" s="280"/>
      <c r="C31" s="290"/>
      <c r="E31" s="270" t="s">
        <v>323</v>
      </c>
      <c r="F31" s="267"/>
      <c r="H31" s="267"/>
      <c r="I31" s="267"/>
      <c r="J31" s="270" t="s">
        <v>366</v>
      </c>
      <c r="L31" s="267"/>
      <c r="M31" s="268"/>
      <c r="O31" s="280"/>
      <c r="P31" s="290"/>
      <c r="Q31" s="270" t="s">
        <v>367</v>
      </c>
      <c r="S31" s="267"/>
      <c r="T31" s="261"/>
      <c r="U31" s="270" t="s">
        <v>368</v>
      </c>
      <c r="V31" s="267"/>
      <c r="X31" s="270" t="s">
        <v>333</v>
      </c>
      <c r="Y31" s="267"/>
      <c r="Z31" s="268"/>
      <c r="AB31" s="280"/>
      <c r="AC31" s="290"/>
      <c r="AD31" s="270" t="s">
        <v>367</v>
      </c>
      <c r="AF31" s="267"/>
      <c r="AG31" s="261"/>
      <c r="AH31" s="270" t="s">
        <v>368</v>
      </c>
      <c r="AI31" s="267"/>
      <c r="AK31" s="270" t="s">
        <v>333</v>
      </c>
      <c r="AL31" s="267"/>
      <c r="AM31" s="268"/>
    </row>
    <row r="32" spans="1:40" ht="20.25">
      <c r="B32" s="280"/>
      <c r="C32" s="267"/>
      <c r="E32" s="270" t="s">
        <v>325</v>
      </c>
      <c r="F32" s="267"/>
      <c r="H32" s="267"/>
      <c r="I32" s="267"/>
      <c r="J32" s="267"/>
      <c r="K32" s="267"/>
      <c r="L32" s="267"/>
      <c r="M32" s="268"/>
      <c r="O32" s="280"/>
      <c r="P32" s="267"/>
      <c r="Q32" s="270" t="s">
        <v>369</v>
      </c>
      <c r="S32" s="267"/>
      <c r="T32" s="261"/>
      <c r="U32" s="270" t="s">
        <v>370</v>
      </c>
      <c r="V32" s="267"/>
      <c r="W32" s="267"/>
      <c r="X32" s="270" t="s">
        <v>335</v>
      </c>
      <c r="Y32" s="267"/>
      <c r="Z32" s="268"/>
      <c r="AB32" s="280"/>
      <c r="AC32" s="267"/>
      <c r="AD32" s="270" t="s">
        <v>371</v>
      </c>
      <c r="AF32" s="267"/>
      <c r="AG32" s="261"/>
      <c r="AH32" s="270" t="s">
        <v>370</v>
      </c>
      <c r="AI32" s="267"/>
      <c r="AJ32" s="267"/>
      <c r="AK32" s="270" t="s">
        <v>335</v>
      </c>
      <c r="AL32" s="267"/>
      <c r="AM32" s="268"/>
    </row>
    <row r="33" spans="1:40" ht="20.25">
      <c r="B33" s="280"/>
      <c r="C33" s="267"/>
      <c r="D33" s="267"/>
      <c r="E33" s="267"/>
      <c r="F33" s="267"/>
      <c r="G33" s="267"/>
      <c r="H33" s="267"/>
      <c r="I33" s="267"/>
      <c r="J33" s="267"/>
      <c r="K33" s="267"/>
      <c r="L33" s="267"/>
      <c r="M33" s="268"/>
      <c r="O33" s="280"/>
      <c r="P33" s="267"/>
      <c r="Q33" s="270" t="s">
        <v>372</v>
      </c>
      <c r="S33" s="267"/>
      <c r="T33" s="267"/>
      <c r="U33" s="267"/>
      <c r="V33" s="267"/>
      <c r="W33" s="267"/>
      <c r="X33" s="267"/>
      <c r="Y33" s="267"/>
      <c r="Z33" s="268"/>
      <c r="AB33" s="280"/>
      <c r="AC33" s="267"/>
      <c r="AD33" s="270" t="s">
        <v>372</v>
      </c>
      <c r="AF33" s="267"/>
      <c r="AG33" s="267"/>
      <c r="AH33" s="267"/>
      <c r="AI33" s="267"/>
      <c r="AJ33" s="267"/>
      <c r="AK33" s="267"/>
      <c r="AL33" s="267"/>
      <c r="AM33" s="268"/>
    </row>
    <row r="34" spans="1:40">
      <c r="B34" s="280"/>
      <c r="C34" s="267"/>
      <c r="D34" s="267"/>
      <c r="E34" s="267"/>
      <c r="F34" s="267"/>
      <c r="G34" s="267"/>
      <c r="H34" s="267"/>
      <c r="I34" s="267"/>
      <c r="J34" s="267"/>
      <c r="K34" s="267"/>
      <c r="L34" s="267"/>
      <c r="M34" s="268"/>
      <c r="O34" s="280"/>
      <c r="P34" s="267"/>
      <c r="Q34" s="267"/>
      <c r="R34" s="267"/>
      <c r="S34" s="267"/>
      <c r="T34" s="267"/>
      <c r="U34" s="267"/>
      <c r="V34" s="267"/>
      <c r="W34" s="267"/>
      <c r="X34" s="267"/>
      <c r="Y34" s="267"/>
      <c r="Z34" s="268"/>
      <c r="AB34" s="280"/>
      <c r="AC34" s="267"/>
      <c r="AD34" s="267"/>
      <c r="AE34" s="267"/>
      <c r="AF34" s="267"/>
      <c r="AG34" s="267"/>
      <c r="AH34" s="267"/>
      <c r="AI34" s="267"/>
      <c r="AJ34" s="267"/>
      <c r="AK34" s="267"/>
      <c r="AL34" s="267"/>
      <c r="AM34" s="268"/>
    </row>
    <row r="35" spans="1:40">
      <c r="B35" s="280"/>
      <c r="C35" s="267"/>
      <c r="D35" s="267"/>
      <c r="E35" s="267"/>
      <c r="F35" s="267"/>
      <c r="G35" s="267"/>
      <c r="H35" s="267"/>
      <c r="I35" s="267"/>
      <c r="J35" s="267"/>
      <c r="K35" s="267"/>
      <c r="L35" s="267"/>
      <c r="M35" s="268"/>
      <c r="O35" s="280"/>
      <c r="P35" s="267"/>
      <c r="Q35" s="267"/>
      <c r="R35" s="267"/>
      <c r="S35" s="267"/>
      <c r="T35" s="267"/>
      <c r="U35" s="267"/>
      <c r="V35" s="267"/>
      <c r="W35" s="267"/>
      <c r="X35" s="267"/>
      <c r="Y35" s="267"/>
      <c r="Z35" s="268"/>
      <c r="AB35" s="280"/>
      <c r="AC35" s="267"/>
      <c r="AD35" s="267"/>
      <c r="AE35" s="267"/>
      <c r="AF35" s="267"/>
      <c r="AG35" s="267"/>
      <c r="AH35" s="267"/>
      <c r="AI35" s="267"/>
      <c r="AJ35" s="267"/>
      <c r="AK35" s="267"/>
      <c r="AL35" s="267"/>
      <c r="AM35" s="268"/>
    </row>
    <row r="36" spans="1:40">
      <c r="B36" s="280"/>
      <c r="C36" s="267"/>
      <c r="D36" s="267"/>
      <c r="E36" s="267"/>
      <c r="F36" s="267"/>
      <c r="G36" s="267"/>
      <c r="H36" s="267"/>
      <c r="I36" s="267"/>
      <c r="J36" s="267"/>
      <c r="K36" s="267"/>
      <c r="L36" s="284"/>
      <c r="M36" s="268"/>
      <c r="O36" s="280"/>
      <c r="P36" s="267"/>
      <c r="Q36" s="267"/>
      <c r="R36" s="267"/>
      <c r="S36" s="267"/>
      <c r="T36" s="267"/>
      <c r="U36" s="267"/>
      <c r="V36" s="267"/>
      <c r="W36" s="267"/>
      <c r="X36" s="267"/>
      <c r="Y36" s="284"/>
      <c r="Z36" s="268"/>
      <c r="AB36" s="280"/>
      <c r="AC36" s="267"/>
      <c r="AD36" s="267"/>
      <c r="AE36" s="267"/>
      <c r="AF36" s="267"/>
      <c r="AG36" s="267"/>
      <c r="AH36" s="267"/>
      <c r="AI36" s="267"/>
      <c r="AJ36" s="267"/>
      <c r="AK36" s="267"/>
      <c r="AL36" s="284"/>
      <c r="AM36" s="268"/>
    </row>
    <row r="37" spans="1:40">
      <c r="B37" s="280"/>
      <c r="C37" s="267"/>
      <c r="D37" s="267"/>
      <c r="E37" s="267"/>
      <c r="F37" s="267"/>
      <c r="G37" s="267"/>
      <c r="H37" s="267"/>
      <c r="I37" s="267"/>
      <c r="J37" s="267"/>
      <c r="K37" s="267"/>
      <c r="L37" s="284"/>
      <c r="M37" s="268"/>
      <c r="O37" s="280"/>
      <c r="P37" s="267"/>
      <c r="Q37" s="267"/>
      <c r="R37" s="267"/>
      <c r="S37" s="267"/>
      <c r="T37" s="267"/>
      <c r="U37" s="267"/>
      <c r="V37" s="267"/>
      <c r="W37" s="267"/>
      <c r="X37" s="267"/>
      <c r="Y37" s="284"/>
      <c r="Z37" s="268"/>
      <c r="AB37" s="280"/>
      <c r="AC37" s="267"/>
      <c r="AD37" s="267"/>
      <c r="AE37" s="267"/>
      <c r="AF37" s="267"/>
      <c r="AG37" s="267"/>
      <c r="AH37" s="267"/>
      <c r="AI37" s="267"/>
      <c r="AJ37" s="267"/>
      <c r="AK37" s="267"/>
      <c r="AL37" s="284"/>
      <c r="AM37" s="268"/>
    </row>
    <row r="38" spans="1:40">
      <c r="B38" s="287"/>
      <c r="C38" s="288"/>
      <c r="D38" s="267"/>
      <c r="E38" s="267"/>
      <c r="F38" s="267"/>
      <c r="G38" s="267"/>
      <c r="H38" s="267"/>
      <c r="I38" s="267"/>
      <c r="J38" s="267"/>
      <c r="K38" s="267"/>
      <c r="L38" s="284"/>
      <c r="M38" s="268"/>
      <c r="O38" s="287"/>
      <c r="P38" s="288"/>
      <c r="Q38" s="267"/>
      <c r="R38" s="267"/>
      <c r="S38" s="267"/>
      <c r="T38" s="267"/>
      <c r="U38" s="267"/>
      <c r="V38" s="267"/>
      <c r="W38" s="267"/>
      <c r="X38" s="267"/>
      <c r="Y38" s="284"/>
      <c r="Z38" s="268"/>
      <c r="AB38" s="287"/>
      <c r="AC38" s="288"/>
      <c r="AD38" s="267"/>
      <c r="AE38" s="267"/>
      <c r="AF38" s="267"/>
      <c r="AG38" s="267"/>
      <c r="AH38" s="267"/>
      <c r="AI38" s="267"/>
      <c r="AJ38" s="267"/>
      <c r="AK38" s="267"/>
      <c r="AL38" s="284"/>
      <c r="AM38" s="268"/>
    </row>
    <row r="39" spans="1:40" s="291" customFormat="1">
      <c r="A39" s="308"/>
      <c r="B39" s="287"/>
      <c r="C39" s="288"/>
      <c r="D39" s="288"/>
      <c r="E39" s="288"/>
      <c r="F39" s="288"/>
      <c r="G39" s="288"/>
      <c r="H39" s="267"/>
      <c r="I39" s="288"/>
      <c r="J39" s="267"/>
      <c r="K39" s="288"/>
      <c r="L39" s="282"/>
      <c r="M39" s="268"/>
      <c r="N39" s="308"/>
      <c r="O39" s="287"/>
      <c r="P39" s="288"/>
      <c r="Q39" s="288"/>
      <c r="R39" s="288"/>
      <c r="S39" s="288"/>
      <c r="T39" s="288"/>
      <c r="U39" s="267"/>
      <c r="V39" s="288"/>
      <c r="W39" s="267"/>
      <c r="X39" s="288"/>
      <c r="Y39" s="282"/>
      <c r="Z39" s="268"/>
      <c r="AA39" s="308"/>
      <c r="AB39" s="287"/>
      <c r="AC39" s="288"/>
      <c r="AD39" s="288"/>
      <c r="AE39" s="288"/>
      <c r="AF39" s="288"/>
      <c r="AG39" s="288"/>
      <c r="AH39" s="267"/>
      <c r="AI39" s="288"/>
      <c r="AJ39" s="267"/>
      <c r="AK39" s="288"/>
      <c r="AL39" s="282"/>
      <c r="AM39" s="268"/>
      <c r="AN39" s="308"/>
    </row>
    <row r="40" spans="1:40" s="291" customFormat="1" ht="20.25">
      <c r="A40" s="308"/>
      <c r="B40" s="287"/>
      <c r="C40" s="292"/>
      <c r="D40" s="288"/>
      <c r="E40" s="272" t="s">
        <v>373</v>
      </c>
      <c r="F40" s="267"/>
      <c r="H40" s="282"/>
      <c r="I40" s="288"/>
      <c r="J40" s="272" t="s">
        <v>374</v>
      </c>
      <c r="L40" s="282"/>
      <c r="M40" s="289"/>
      <c r="N40" s="308"/>
      <c r="O40" s="287"/>
      <c r="P40" s="297" t="s">
        <v>373</v>
      </c>
      <c r="S40" s="267"/>
      <c r="V40" s="288"/>
      <c r="X40" s="272" t="s">
        <v>338</v>
      </c>
      <c r="Y40" s="282"/>
      <c r="Z40" s="289"/>
      <c r="AA40" s="308"/>
      <c r="AB40" s="287"/>
      <c r="AC40" s="297" t="s">
        <v>373</v>
      </c>
      <c r="AF40" s="267"/>
      <c r="AI40" s="288"/>
      <c r="AK40" s="272" t="s">
        <v>338</v>
      </c>
      <c r="AL40" s="282"/>
      <c r="AM40" s="289"/>
      <c r="AN40" s="308"/>
    </row>
    <row r="41" spans="1:40" s="291" customFormat="1" ht="20.25">
      <c r="A41" s="308"/>
      <c r="B41" s="287"/>
      <c r="C41" s="299"/>
      <c r="D41" s="288"/>
      <c r="E41" s="284" t="s">
        <v>334</v>
      </c>
      <c r="F41" s="288"/>
      <c r="H41" s="285"/>
      <c r="I41" s="288"/>
      <c r="J41" s="284" t="s">
        <v>334</v>
      </c>
      <c r="L41" s="288"/>
      <c r="M41" s="289"/>
      <c r="N41" s="308"/>
      <c r="O41" s="287"/>
      <c r="P41" s="300" t="s">
        <v>334</v>
      </c>
      <c r="S41" s="288"/>
      <c r="U41" s="272" t="s">
        <v>374</v>
      </c>
      <c r="V41" s="288"/>
      <c r="X41" s="284" t="s">
        <v>340</v>
      </c>
      <c r="Y41" s="288"/>
      <c r="Z41" s="289"/>
      <c r="AA41" s="308"/>
      <c r="AB41" s="287"/>
      <c r="AC41" s="300" t="s">
        <v>334</v>
      </c>
      <c r="AF41" s="288"/>
      <c r="AH41" s="272" t="s">
        <v>374</v>
      </c>
      <c r="AI41" s="288"/>
      <c r="AK41" s="284" t="s">
        <v>340</v>
      </c>
      <c r="AL41" s="288"/>
      <c r="AM41" s="289"/>
      <c r="AN41" s="308"/>
    </row>
    <row r="42" spans="1:40" s="291" customFormat="1">
      <c r="A42" s="308"/>
      <c r="B42" s="287"/>
      <c r="C42" s="310"/>
      <c r="D42" s="282"/>
      <c r="E42" s="309" t="s">
        <v>375</v>
      </c>
      <c r="F42" s="285"/>
      <c r="H42" s="285"/>
      <c r="I42" s="288"/>
      <c r="J42" s="309" t="s">
        <v>376</v>
      </c>
      <c r="L42" s="288"/>
      <c r="M42" s="289"/>
      <c r="N42" s="308"/>
      <c r="O42" s="287"/>
      <c r="P42" s="311" t="s">
        <v>375</v>
      </c>
      <c r="S42" s="285"/>
      <c r="U42" s="284" t="s">
        <v>334</v>
      </c>
      <c r="V42" s="288"/>
      <c r="Y42" s="288"/>
      <c r="Z42" s="289"/>
      <c r="AA42" s="308"/>
      <c r="AB42" s="287"/>
      <c r="AC42" s="311" t="s">
        <v>375</v>
      </c>
      <c r="AF42" s="285"/>
      <c r="AH42" s="284" t="s">
        <v>334</v>
      </c>
      <c r="AI42" s="288"/>
      <c r="AL42" s="288"/>
      <c r="AM42" s="289"/>
      <c r="AN42" s="308"/>
    </row>
    <row r="43" spans="1:40" s="291" customFormat="1" ht="22.15" customHeight="1">
      <c r="A43" s="308"/>
      <c r="B43" s="280"/>
      <c r="C43" s="288"/>
      <c r="D43" s="282"/>
      <c r="E43" s="282"/>
      <c r="F43" s="288"/>
      <c r="G43" s="282"/>
      <c r="H43" s="282"/>
      <c r="I43" s="288"/>
      <c r="J43" s="288"/>
      <c r="K43" s="288"/>
      <c r="L43" s="288"/>
      <c r="M43" s="289"/>
      <c r="N43" s="308"/>
      <c r="O43" s="280"/>
      <c r="P43" s="288"/>
      <c r="Q43" s="282"/>
      <c r="R43" s="282"/>
      <c r="S43" s="288"/>
      <c r="T43" s="282"/>
      <c r="U43" s="309" t="s">
        <v>376</v>
      </c>
      <c r="V43" s="288"/>
      <c r="W43" s="288"/>
      <c r="X43" s="288"/>
      <c r="Y43" s="288"/>
      <c r="Z43" s="289"/>
      <c r="AA43" s="308"/>
      <c r="AB43" s="280"/>
      <c r="AC43" s="288"/>
      <c r="AD43" s="282"/>
      <c r="AE43" s="282"/>
      <c r="AF43" s="288"/>
      <c r="AG43" s="282"/>
      <c r="AH43" s="309" t="s">
        <v>376</v>
      </c>
      <c r="AI43" s="288"/>
      <c r="AJ43" s="288"/>
      <c r="AK43" s="288"/>
      <c r="AL43" s="288"/>
      <c r="AM43" s="289"/>
      <c r="AN43" s="308"/>
    </row>
    <row r="44" spans="1:40" ht="20.25">
      <c r="B44" s="276"/>
      <c r="C44" s="267"/>
      <c r="D44" s="278"/>
      <c r="E44" s="270" t="s">
        <v>341</v>
      </c>
      <c r="F44" s="282"/>
      <c r="G44" s="278"/>
      <c r="H44" s="278"/>
      <c r="I44" s="278"/>
      <c r="J44" s="270" t="s">
        <v>377</v>
      </c>
      <c r="K44" s="278"/>
      <c r="L44" s="278"/>
      <c r="M44" s="293"/>
      <c r="O44" s="276"/>
      <c r="P44" s="267"/>
      <c r="Q44" s="278"/>
      <c r="R44" s="270" t="s">
        <v>341</v>
      </c>
      <c r="S44" s="282"/>
      <c r="T44" s="278"/>
      <c r="U44" s="278"/>
      <c r="V44" s="278"/>
      <c r="X44" s="290" t="s">
        <v>342</v>
      </c>
      <c r="Y44" s="278"/>
      <c r="Z44" s="293"/>
      <c r="AB44" s="276"/>
      <c r="AC44" s="267"/>
      <c r="AD44" s="278"/>
      <c r="AE44" s="270" t="s">
        <v>341</v>
      </c>
      <c r="AF44" s="282"/>
      <c r="AG44" s="278"/>
      <c r="AH44" s="278"/>
      <c r="AI44" s="278"/>
      <c r="AK44" s="290" t="s">
        <v>342</v>
      </c>
      <c r="AL44" s="278"/>
      <c r="AM44" s="293"/>
    </row>
    <row r="45" spans="1:40">
      <c r="B45" s="276"/>
      <c r="C45" s="277"/>
      <c r="D45" s="277"/>
      <c r="E45" s="277"/>
      <c r="F45" s="278"/>
      <c r="G45" s="281"/>
      <c r="H45" s="277"/>
      <c r="I45" s="277"/>
      <c r="J45" s="277"/>
      <c r="K45" s="277"/>
      <c r="L45" s="277"/>
      <c r="M45" s="268"/>
      <c r="O45" s="276"/>
      <c r="P45" s="277"/>
      <c r="Q45" s="277"/>
      <c r="R45" s="277"/>
      <c r="S45" s="278"/>
      <c r="T45" s="281"/>
      <c r="U45" s="277"/>
      <c r="V45" s="277"/>
      <c r="W45" s="277"/>
      <c r="X45" s="277"/>
      <c r="Y45" s="277"/>
      <c r="Z45" s="268"/>
      <c r="AB45" s="276"/>
      <c r="AC45" s="277"/>
      <c r="AD45" s="277"/>
      <c r="AE45" s="277"/>
      <c r="AF45" s="278"/>
      <c r="AG45" s="281"/>
      <c r="AH45" s="277"/>
      <c r="AI45" s="277"/>
      <c r="AJ45" s="277"/>
      <c r="AK45" s="277"/>
      <c r="AL45" s="277"/>
      <c r="AM45" s="268"/>
    </row>
    <row r="46" spans="1:40">
      <c r="B46" s="276"/>
      <c r="C46" s="267"/>
      <c r="D46" s="267"/>
      <c r="E46" s="277"/>
      <c r="F46" s="278"/>
      <c r="G46" s="277"/>
      <c r="H46" s="277"/>
      <c r="I46" s="277"/>
      <c r="J46" s="267"/>
      <c r="K46" s="267"/>
      <c r="L46" s="267"/>
      <c r="M46" s="268"/>
      <c r="O46" s="276"/>
      <c r="P46" s="267"/>
      <c r="Q46" s="267"/>
      <c r="R46" s="277"/>
      <c r="S46" s="278"/>
      <c r="T46" s="277"/>
      <c r="U46" s="277"/>
      <c r="V46" s="277"/>
      <c r="W46" s="267"/>
      <c r="X46" s="267"/>
      <c r="Y46" s="267"/>
      <c r="Z46" s="268"/>
      <c r="AB46" s="276"/>
      <c r="AC46" s="267"/>
      <c r="AD46" s="267"/>
      <c r="AE46" s="277"/>
      <c r="AF46" s="278"/>
      <c r="AG46" s="277"/>
      <c r="AH46" s="277"/>
      <c r="AI46" s="277"/>
      <c r="AJ46" s="267"/>
      <c r="AK46" s="267"/>
      <c r="AL46" s="267"/>
      <c r="AM46" s="268"/>
    </row>
    <row r="47" spans="1:40">
      <c r="B47" s="280"/>
      <c r="C47" s="267"/>
      <c r="D47" s="267"/>
      <c r="E47" s="267"/>
      <c r="F47" s="267"/>
      <c r="G47" s="267"/>
      <c r="H47" s="267"/>
      <c r="I47" s="267"/>
      <c r="J47" s="267"/>
      <c r="K47" s="267"/>
      <c r="L47" s="267"/>
      <c r="M47" s="268"/>
      <c r="O47" s="280"/>
      <c r="P47" s="267"/>
      <c r="Q47" s="267"/>
      <c r="R47" s="267"/>
      <c r="S47" s="267"/>
      <c r="T47" s="267"/>
      <c r="U47" s="267"/>
      <c r="V47" s="267"/>
      <c r="W47" s="267"/>
      <c r="X47" s="267"/>
      <c r="Y47" s="267"/>
      <c r="Z47" s="268"/>
      <c r="AB47" s="280"/>
      <c r="AC47" s="267"/>
      <c r="AD47" s="267"/>
      <c r="AE47" s="267"/>
      <c r="AF47" s="267"/>
      <c r="AG47" s="267"/>
      <c r="AH47" s="267"/>
      <c r="AI47" s="267"/>
      <c r="AJ47" s="267"/>
      <c r="AK47" s="267"/>
      <c r="AL47" s="267"/>
      <c r="AM47" s="268"/>
    </row>
    <row r="48" spans="1:40">
      <c r="B48" s="280"/>
      <c r="C48" s="267"/>
      <c r="D48" s="267"/>
      <c r="E48" s="267"/>
      <c r="F48" s="267"/>
      <c r="G48" s="267"/>
      <c r="H48" s="294"/>
      <c r="I48" s="294"/>
      <c r="J48" s="294"/>
      <c r="K48" s="294"/>
      <c r="L48" s="294"/>
      <c r="M48" s="295"/>
      <c r="O48" s="280"/>
      <c r="P48" s="267"/>
      <c r="Q48" s="267"/>
      <c r="R48" s="267"/>
      <c r="S48" s="267"/>
      <c r="T48" s="267"/>
      <c r="U48" s="294"/>
      <c r="V48" s="294"/>
      <c r="W48" s="294"/>
      <c r="X48" s="294"/>
      <c r="Y48" s="294"/>
      <c r="Z48" s="295"/>
      <c r="AB48" s="280"/>
      <c r="AC48" s="267"/>
      <c r="AD48" s="267"/>
      <c r="AE48" s="267"/>
      <c r="AF48" s="267"/>
      <c r="AG48" s="267"/>
      <c r="AH48" s="294"/>
      <c r="AI48" s="294"/>
      <c r="AJ48" s="294"/>
      <c r="AK48" s="294"/>
      <c r="AL48" s="294"/>
      <c r="AM48" s="295"/>
    </row>
    <row r="49" spans="1:40">
      <c r="B49" s="280"/>
      <c r="C49" s="267"/>
      <c r="D49" s="267"/>
      <c r="E49" s="281"/>
      <c r="F49" s="267"/>
      <c r="G49" s="267"/>
      <c r="H49" s="267"/>
      <c r="I49" s="267"/>
      <c r="J49" s="267"/>
      <c r="K49" s="267"/>
      <c r="L49" s="267"/>
      <c r="M49" s="268"/>
      <c r="O49" s="280"/>
      <c r="P49" s="267"/>
      <c r="Q49" s="267"/>
      <c r="R49" s="281"/>
      <c r="S49" s="267"/>
      <c r="T49" s="267"/>
      <c r="U49" s="267"/>
      <c r="V49" s="267"/>
      <c r="W49" s="267"/>
      <c r="X49" s="267"/>
      <c r="Y49" s="267"/>
      <c r="Z49" s="268"/>
      <c r="AB49" s="280"/>
      <c r="AC49" s="267"/>
      <c r="AD49" s="267"/>
      <c r="AE49" s="281"/>
      <c r="AF49" s="267"/>
      <c r="AG49" s="267"/>
      <c r="AH49" s="267"/>
      <c r="AI49" s="267"/>
      <c r="AJ49" s="267"/>
      <c r="AK49" s="267"/>
      <c r="AL49" s="267"/>
      <c r="AM49" s="268"/>
    </row>
    <row r="50" spans="1:40">
      <c r="B50" s="280"/>
      <c r="C50" s="267"/>
      <c r="D50" s="267"/>
      <c r="E50" s="281"/>
      <c r="F50" s="281"/>
      <c r="G50" s="267"/>
      <c r="H50" s="267"/>
      <c r="I50" s="267"/>
      <c r="J50" s="284"/>
      <c r="K50" s="267"/>
      <c r="L50" s="267"/>
      <c r="M50" s="268"/>
      <c r="O50" s="280"/>
      <c r="P50" s="267"/>
      <c r="Q50" s="267"/>
      <c r="R50" s="281"/>
      <c r="S50" s="281"/>
      <c r="T50" s="267"/>
      <c r="U50" s="267"/>
      <c r="V50" s="267"/>
      <c r="W50" s="284"/>
      <c r="X50" s="267"/>
      <c r="Y50" s="267"/>
      <c r="Z50" s="268"/>
      <c r="AB50" s="280"/>
      <c r="AC50" s="267"/>
      <c r="AD50" s="267"/>
      <c r="AE50" s="281"/>
      <c r="AF50" s="281"/>
      <c r="AG50" s="267"/>
      <c r="AH50" s="267"/>
      <c r="AI50" s="267"/>
      <c r="AJ50" s="284"/>
      <c r="AK50" s="267"/>
      <c r="AL50" s="267"/>
      <c r="AM50" s="268"/>
    </row>
    <row r="51" spans="1:40" s="291" customFormat="1" ht="20.25">
      <c r="A51" s="308"/>
      <c r="B51" s="296"/>
      <c r="C51" s="267"/>
      <c r="D51" s="285"/>
      <c r="E51" s="272" t="s">
        <v>343</v>
      </c>
      <c r="F51" s="285"/>
      <c r="G51" s="267"/>
      <c r="H51" s="267"/>
      <c r="I51" s="288"/>
      <c r="J51" s="297" t="s">
        <v>344</v>
      </c>
      <c r="K51" s="282"/>
      <c r="L51" s="282"/>
      <c r="M51" s="268"/>
      <c r="N51" s="308"/>
      <c r="O51" s="296"/>
      <c r="P51" s="267"/>
      <c r="Q51" s="285"/>
      <c r="R51" s="272" t="s">
        <v>343</v>
      </c>
      <c r="S51" s="285"/>
      <c r="T51" s="267"/>
      <c r="U51" s="267"/>
      <c r="V51" s="288"/>
      <c r="W51" s="297" t="s">
        <v>344</v>
      </c>
      <c r="X51" s="282"/>
      <c r="Y51" s="282"/>
      <c r="Z51" s="268"/>
      <c r="AA51" s="308"/>
      <c r="AB51" s="296"/>
      <c r="AC51" s="267"/>
      <c r="AD51" s="285"/>
      <c r="AE51" s="272" t="s">
        <v>343</v>
      </c>
      <c r="AF51" s="285"/>
      <c r="AG51" s="267"/>
      <c r="AH51" s="267"/>
      <c r="AI51" s="288"/>
      <c r="AJ51" s="297" t="s">
        <v>344</v>
      </c>
      <c r="AK51" s="282"/>
      <c r="AL51" s="282"/>
      <c r="AM51" s="268"/>
      <c r="AN51" s="308"/>
    </row>
    <row r="52" spans="1:40" s="291" customFormat="1">
      <c r="A52" s="308"/>
      <c r="B52" s="280"/>
      <c r="C52" s="285"/>
      <c r="D52" s="285"/>
      <c r="E52" s="284" t="s">
        <v>345</v>
      </c>
      <c r="F52" s="285"/>
      <c r="G52" s="285"/>
      <c r="H52" s="267"/>
      <c r="I52" s="288"/>
      <c r="J52" s="282" t="s">
        <v>346</v>
      </c>
      <c r="K52" s="288"/>
      <c r="L52" s="288"/>
      <c r="M52" s="268"/>
      <c r="N52" s="308"/>
      <c r="O52" s="280"/>
      <c r="P52" s="285"/>
      <c r="Q52" s="285"/>
      <c r="R52" s="284" t="s">
        <v>345</v>
      </c>
      <c r="S52" s="285"/>
      <c r="T52" s="285"/>
      <c r="U52" s="267"/>
      <c r="V52" s="288"/>
      <c r="W52" s="282" t="s">
        <v>346</v>
      </c>
      <c r="X52" s="288"/>
      <c r="Y52" s="288"/>
      <c r="Z52" s="268"/>
      <c r="AA52" s="308"/>
      <c r="AB52" s="280"/>
      <c r="AC52" s="285"/>
      <c r="AD52" s="285"/>
      <c r="AE52" s="284" t="s">
        <v>345</v>
      </c>
      <c r="AF52" s="285"/>
      <c r="AG52" s="285"/>
      <c r="AH52" s="267"/>
      <c r="AI52" s="288"/>
      <c r="AJ52" s="282" t="s">
        <v>346</v>
      </c>
      <c r="AK52" s="288"/>
      <c r="AL52" s="288"/>
      <c r="AM52" s="268"/>
      <c r="AN52" s="308"/>
    </row>
    <row r="53" spans="1:40" s="291" customFormat="1" ht="25.15" customHeight="1">
      <c r="A53" s="308"/>
      <c r="B53" s="280"/>
      <c r="C53" s="288"/>
      <c r="D53" s="288"/>
      <c r="E53" s="288"/>
      <c r="F53" s="288"/>
      <c r="G53" s="288"/>
      <c r="H53" s="267"/>
      <c r="I53" s="288"/>
      <c r="J53" s="267"/>
      <c r="K53" s="282"/>
      <c r="L53" s="282"/>
      <c r="M53" s="298"/>
      <c r="N53" s="308"/>
      <c r="O53" s="280"/>
      <c r="P53" s="288"/>
      <c r="Q53" s="288"/>
      <c r="R53" s="288"/>
      <c r="S53" s="288"/>
      <c r="T53" s="288"/>
      <c r="U53" s="267"/>
      <c r="V53" s="288"/>
      <c r="W53" s="267"/>
      <c r="X53" s="282"/>
      <c r="Y53" s="282"/>
      <c r="Z53" s="298"/>
      <c r="AA53" s="308"/>
      <c r="AB53" s="280"/>
      <c r="AC53" s="288"/>
      <c r="AD53" s="288"/>
      <c r="AE53" s="288"/>
      <c r="AF53" s="288"/>
      <c r="AG53" s="288"/>
      <c r="AH53" s="267"/>
      <c r="AI53" s="288"/>
      <c r="AJ53" s="267"/>
      <c r="AK53" s="282"/>
      <c r="AL53" s="282"/>
      <c r="AM53" s="298"/>
      <c r="AN53" s="308"/>
    </row>
    <row r="54" spans="1:40" ht="20.25">
      <c r="B54" s="280"/>
      <c r="C54" s="267"/>
      <c r="D54" s="270" t="s">
        <v>347</v>
      </c>
      <c r="E54" s="267"/>
      <c r="F54" s="267"/>
      <c r="G54" s="267"/>
      <c r="H54" s="267"/>
      <c r="I54" s="267"/>
      <c r="J54" s="267"/>
      <c r="K54" s="282"/>
      <c r="L54" s="282"/>
      <c r="M54" s="268"/>
      <c r="O54" s="280"/>
      <c r="Q54" s="270" t="s">
        <v>348</v>
      </c>
      <c r="R54" s="267"/>
      <c r="T54" s="267"/>
      <c r="U54" s="270" t="s">
        <v>349</v>
      </c>
      <c r="V54" s="267"/>
      <c r="W54" s="267"/>
      <c r="X54" s="270" t="s">
        <v>350</v>
      </c>
      <c r="Y54" s="282"/>
      <c r="Z54" s="268"/>
      <c r="AB54" s="280"/>
      <c r="AD54" s="270" t="s">
        <v>348</v>
      </c>
      <c r="AE54" s="267"/>
      <c r="AG54" s="267"/>
      <c r="AH54" s="270" t="s">
        <v>349</v>
      </c>
      <c r="AI54" s="267"/>
      <c r="AJ54" s="267"/>
      <c r="AK54" s="270" t="s">
        <v>350</v>
      </c>
      <c r="AL54" s="282"/>
      <c r="AM54" s="268"/>
    </row>
    <row r="55" spans="1:40" ht="20.25">
      <c r="B55" s="280"/>
      <c r="C55" s="285"/>
      <c r="D55" s="270" t="s">
        <v>333</v>
      </c>
      <c r="E55" s="27"/>
      <c r="F55" s="267"/>
      <c r="G55" s="267"/>
      <c r="H55" s="270" t="s">
        <v>349</v>
      </c>
      <c r="I55" s="267"/>
      <c r="J55" s="267"/>
      <c r="K55" s="270" t="s">
        <v>350</v>
      </c>
      <c r="L55" s="282"/>
      <c r="M55" s="268"/>
      <c r="O55" s="280"/>
      <c r="P55" s="270"/>
      <c r="R55" s="27"/>
      <c r="S55" s="267"/>
      <c r="T55" s="267"/>
      <c r="W55" s="267"/>
      <c r="Z55" s="268"/>
      <c r="AB55" s="280"/>
      <c r="AC55" s="270"/>
      <c r="AE55" s="27"/>
      <c r="AF55" s="267"/>
      <c r="AG55" s="267"/>
      <c r="AJ55" s="267"/>
      <c r="AM55" s="268"/>
    </row>
    <row r="56" spans="1:40" ht="20.25">
      <c r="B56" s="280"/>
      <c r="C56" s="267"/>
      <c r="D56" s="270"/>
      <c r="E56" s="27"/>
      <c r="F56" s="267"/>
      <c r="G56" s="267"/>
      <c r="H56" s="27"/>
      <c r="I56" s="267"/>
      <c r="J56" s="267"/>
      <c r="K56" s="267"/>
      <c r="L56" s="267"/>
      <c r="M56" s="268"/>
      <c r="O56" s="280"/>
      <c r="R56" s="27"/>
      <c r="S56" s="267"/>
      <c r="T56" s="267"/>
      <c r="U56" s="27"/>
      <c r="V56" s="267"/>
      <c r="W56" s="267"/>
      <c r="X56" s="267"/>
      <c r="Y56" s="267"/>
      <c r="Z56" s="268"/>
      <c r="AB56" s="280"/>
      <c r="AE56" s="27"/>
      <c r="AF56" s="267"/>
      <c r="AG56" s="267"/>
      <c r="AH56" s="27"/>
      <c r="AI56" s="267"/>
      <c r="AJ56" s="267"/>
      <c r="AK56" s="267"/>
      <c r="AL56" s="267"/>
      <c r="AM56" s="268"/>
    </row>
    <row r="57" spans="1:40">
      <c r="B57" s="280"/>
      <c r="C57" s="267"/>
      <c r="D57" s="267"/>
      <c r="E57" s="267"/>
      <c r="F57" s="267"/>
      <c r="G57" s="267"/>
      <c r="H57" s="267"/>
      <c r="I57" s="294"/>
      <c r="J57" s="267"/>
      <c r="K57" s="267"/>
      <c r="L57" s="281"/>
      <c r="M57" s="295"/>
      <c r="O57" s="280"/>
      <c r="Q57" s="267"/>
      <c r="R57" s="267"/>
      <c r="S57" s="267"/>
      <c r="T57" s="267"/>
      <c r="U57" s="267"/>
      <c r="V57" s="294"/>
      <c r="W57" s="267"/>
      <c r="X57" s="267"/>
      <c r="Y57" s="281"/>
      <c r="Z57" s="295"/>
      <c r="AB57" s="280"/>
      <c r="AD57" s="267"/>
      <c r="AE57" s="267"/>
      <c r="AF57" s="267"/>
      <c r="AG57" s="267"/>
      <c r="AH57" s="267"/>
      <c r="AI57" s="294"/>
      <c r="AJ57" s="267"/>
      <c r="AK57" s="267"/>
      <c r="AL57" s="281"/>
      <c r="AM57" s="295"/>
    </row>
    <row r="58" spans="1:40">
      <c r="B58" s="280"/>
      <c r="C58" s="267"/>
      <c r="D58" s="267"/>
      <c r="E58" s="267"/>
      <c r="F58" s="267"/>
      <c r="G58" s="267"/>
      <c r="H58" s="267"/>
      <c r="I58" s="267"/>
      <c r="J58" s="267"/>
      <c r="K58" s="267"/>
      <c r="L58" s="267"/>
      <c r="M58" s="268"/>
      <c r="O58" s="280"/>
      <c r="Q58" s="267"/>
      <c r="R58" s="267"/>
      <c r="S58" s="267"/>
      <c r="T58" s="267"/>
      <c r="U58" s="267"/>
      <c r="V58" s="267"/>
      <c r="W58" s="267"/>
      <c r="X58" s="267"/>
      <c r="Y58" s="267"/>
      <c r="Z58" s="268"/>
      <c r="AB58" s="280"/>
      <c r="AD58" s="267"/>
      <c r="AE58" s="267"/>
      <c r="AF58" s="267"/>
      <c r="AG58" s="267"/>
      <c r="AH58" s="267"/>
      <c r="AI58" s="267"/>
      <c r="AJ58" s="267"/>
      <c r="AK58" s="267"/>
      <c r="AL58" s="267"/>
      <c r="AM58" s="268"/>
    </row>
    <row r="59" spans="1:40">
      <c r="B59" s="280"/>
      <c r="C59" s="267"/>
      <c r="D59" s="267"/>
      <c r="E59" s="267"/>
      <c r="F59" s="267"/>
      <c r="G59" s="267"/>
      <c r="H59" s="267"/>
      <c r="I59" s="267"/>
      <c r="J59" s="267"/>
      <c r="K59" s="267"/>
      <c r="L59" s="267"/>
      <c r="M59" s="268"/>
      <c r="O59" s="280"/>
      <c r="Q59" s="267"/>
      <c r="R59" s="267"/>
      <c r="S59" s="267"/>
      <c r="T59" s="267"/>
      <c r="U59" s="267"/>
      <c r="V59" s="267"/>
      <c r="W59" s="267"/>
      <c r="X59" s="267"/>
      <c r="Y59" s="267"/>
      <c r="Z59" s="268"/>
      <c r="AB59" s="280"/>
      <c r="AD59" s="267"/>
      <c r="AE59" s="267"/>
      <c r="AF59" s="267"/>
      <c r="AG59" s="267"/>
      <c r="AH59" s="267"/>
      <c r="AI59" s="267"/>
      <c r="AJ59" s="267"/>
      <c r="AK59" s="267"/>
      <c r="AL59" s="267"/>
      <c r="AM59" s="268"/>
    </row>
    <row r="60" spans="1:40">
      <c r="B60" s="280"/>
      <c r="C60" s="267"/>
      <c r="D60" s="267"/>
      <c r="E60" s="267"/>
      <c r="F60" s="267"/>
      <c r="G60" s="267"/>
      <c r="H60" s="267"/>
      <c r="I60" s="267"/>
      <c r="J60" s="267"/>
      <c r="K60" s="267"/>
      <c r="L60" s="267"/>
      <c r="M60" s="268"/>
      <c r="O60" s="280"/>
      <c r="Q60" s="267"/>
      <c r="R60" s="267"/>
      <c r="S60" s="267"/>
      <c r="T60" s="267"/>
      <c r="U60" s="267"/>
      <c r="V60" s="267"/>
      <c r="W60" s="267"/>
      <c r="X60" s="267"/>
      <c r="Y60" s="267"/>
      <c r="Z60" s="268"/>
      <c r="AB60" s="280"/>
      <c r="AD60" s="267"/>
      <c r="AE60" s="267"/>
      <c r="AF60" s="267"/>
      <c r="AG60" s="267"/>
      <c r="AH60" s="267"/>
      <c r="AI60" s="267"/>
      <c r="AJ60" s="267"/>
      <c r="AK60" s="267"/>
      <c r="AL60" s="267"/>
      <c r="AM60" s="268"/>
    </row>
    <row r="61" spans="1:40">
      <c r="B61" s="280"/>
      <c r="C61" s="281"/>
      <c r="D61" s="267"/>
      <c r="E61" s="267"/>
      <c r="F61" s="267"/>
      <c r="G61" s="267"/>
      <c r="H61" s="267"/>
      <c r="I61" s="267"/>
      <c r="J61" s="267"/>
      <c r="K61" s="267"/>
      <c r="L61" s="267"/>
      <c r="M61" s="268"/>
      <c r="O61" s="280"/>
      <c r="Q61" s="267"/>
      <c r="R61" s="267"/>
      <c r="S61" s="267"/>
      <c r="T61" s="267"/>
      <c r="U61" s="267"/>
      <c r="V61" s="267"/>
      <c r="W61" s="267"/>
      <c r="X61" s="267"/>
      <c r="Y61" s="267"/>
      <c r="Z61" s="268"/>
      <c r="AB61" s="280"/>
      <c r="AD61" s="267"/>
      <c r="AE61" s="267"/>
      <c r="AF61" s="267"/>
      <c r="AG61" s="267"/>
      <c r="AH61" s="267"/>
      <c r="AI61" s="267"/>
      <c r="AJ61" s="267"/>
      <c r="AK61" s="267"/>
      <c r="AL61" s="267"/>
      <c r="AM61" s="268"/>
    </row>
    <row r="62" spans="1:40">
      <c r="B62" s="280"/>
      <c r="C62" s="281"/>
      <c r="D62" s="267"/>
      <c r="E62" s="267"/>
      <c r="F62" s="267"/>
      <c r="G62" s="267"/>
      <c r="H62" s="267"/>
      <c r="I62" s="281"/>
      <c r="J62" s="267"/>
      <c r="K62" s="267"/>
      <c r="L62" s="267"/>
      <c r="M62" s="268"/>
      <c r="O62" s="280"/>
      <c r="Q62" s="267"/>
      <c r="R62" s="267"/>
      <c r="S62" s="267"/>
      <c r="T62" s="267"/>
      <c r="U62" s="267"/>
      <c r="V62" s="281"/>
      <c r="W62" s="267"/>
      <c r="X62" s="267"/>
      <c r="Y62" s="267"/>
      <c r="Z62" s="268"/>
      <c r="AB62" s="280"/>
      <c r="AD62" s="267"/>
      <c r="AE62" s="267"/>
      <c r="AF62" s="267"/>
      <c r="AG62" s="267"/>
      <c r="AH62" s="267"/>
      <c r="AI62" s="281"/>
      <c r="AJ62" s="267"/>
      <c r="AK62" s="267"/>
      <c r="AL62" s="267"/>
      <c r="AM62" s="268"/>
    </row>
    <row r="63" spans="1:40">
      <c r="B63" s="280"/>
      <c r="C63" s="281"/>
      <c r="D63" s="267"/>
      <c r="E63" s="267"/>
      <c r="F63" s="267"/>
      <c r="G63" s="267"/>
      <c r="H63" s="267"/>
      <c r="I63" s="281"/>
      <c r="J63" s="267"/>
      <c r="K63" s="267"/>
      <c r="L63" s="267"/>
      <c r="M63" s="268"/>
      <c r="O63" s="280"/>
      <c r="Q63" s="267"/>
      <c r="R63" s="267"/>
      <c r="S63" s="267"/>
      <c r="T63" s="267"/>
      <c r="U63" s="267"/>
      <c r="V63" s="281"/>
      <c r="W63" s="267"/>
      <c r="X63" s="267"/>
      <c r="Y63" s="267"/>
      <c r="Z63" s="268"/>
      <c r="AB63" s="280"/>
      <c r="AD63" s="267"/>
      <c r="AE63" s="267"/>
      <c r="AF63" s="267"/>
      <c r="AG63" s="267"/>
      <c r="AH63" s="267"/>
      <c r="AI63" s="281"/>
      <c r="AJ63" s="267"/>
      <c r="AK63" s="267"/>
      <c r="AL63" s="267"/>
      <c r="AM63" s="268"/>
    </row>
    <row r="64" spans="1:40" ht="20.25">
      <c r="B64" s="280"/>
      <c r="C64" s="267"/>
      <c r="D64" s="272" t="s">
        <v>338</v>
      </c>
      <c r="E64" s="282"/>
      <c r="F64" s="267"/>
      <c r="G64" s="267"/>
      <c r="H64" s="272" t="s">
        <v>351</v>
      </c>
      <c r="I64" s="281"/>
      <c r="J64" s="267"/>
      <c r="K64" s="272" t="s">
        <v>352</v>
      </c>
      <c r="L64" s="288"/>
      <c r="M64" s="268"/>
      <c r="O64" s="280"/>
      <c r="P64" s="272"/>
      <c r="R64" s="282"/>
      <c r="T64" s="267"/>
      <c r="W64" s="267"/>
      <c r="Z64" s="268"/>
      <c r="AB64" s="280"/>
      <c r="AC64" s="272"/>
      <c r="AE64" s="282"/>
      <c r="AG64" s="267"/>
      <c r="AJ64" s="267"/>
      <c r="AM64" s="268"/>
    </row>
    <row r="65" spans="2:39" ht="20.25">
      <c r="B65" s="280"/>
      <c r="C65" s="282"/>
      <c r="D65" s="284" t="s">
        <v>340</v>
      </c>
      <c r="E65" s="282"/>
      <c r="F65" s="267"/>
      <c r="G65" s="267"/>
      <c r="H65" s="284" t="s">
        <v>331</v>
      </c>
      <c r="I65" s="267"/>
      <c r="J65" s="267"/>
      <c r="K65" s="284" t="s">
        <v>331</v>
      </c>
      <c r="L65" s="288"/>
      <c r="M65" s="268"/>
      <c r="O65" s="280"/>
      <c r="P65" s="284"/>
      <c r="Q65" s="272" t="s">
        <v>353</v>
      </c>
      <c r="R65" s="282"/>
      <c r="T65" s="267"/>
      <c r="U65" s="272" t="s">
        <v>351</v>
      </c>
      <c r="W65" s="267"/>
      <c r="X65" s="272" t="s">
        <v>352</v>
      </c>
      <c r="Z65" s="268"/>
      <c r="AB65" s="280"/>
      <c r="AC65" s="284"/>
      <c r="AD65" s="272" t="s">
        <v>353</v>
      </c>
      <c r="AE65" s="282"/>
      <c r="AG65" s="267"/>
      <c r="AH65" s="272" t="s">
        <v>351</v>
      </c>
      <c r="AJ65" s="267"/>
      <c r="AK65" s="272" t="s">
        <v>352</v>
      </c>
      <c r="AM65" s="268"/>
    </row>
    <row r="66" spans="2:39" ht="15.75" thickBot="1">
      <c r="B66" s="301"/>
      <c r="C66" s="302"/>
      <c r="D66" s="302"/>
      <c r="E66" s="302"/>
      <c r="F66" s="302"/>
      <c r="G66" s="302"/>
      <c r="H66" s="302"/>
      <c r="I66" s="302"/>
      <c r="J66" s="302"/>
      <c r="K66" s="302"/>
      <c r="L66" s="302"/>
      <c r="M66" s="303"/>
      <c r="O66" s="280"/>
      <c r="P66" s="267"/>
      <c r="Q66" s="284" t="s">
        <v>331</v>
      </c>
      <c r="R66" s="267"/>
      <c r="S66" s="267"/>
      <c r="T66" s="267"/>
      <c r="U66" s="284" t="s">
        <v>331</v>
      </c>
      <c r="V66" s="267"/>
      <c r="W66" s="267"/>
      <c r="X66" s="284" t="s">
        <v>331</v>
      </c>
      <c r="Y66" s="267"/>
      <c r="Z66" s="268"/>
      <c r="AB66" s="280"/>
      <c r="AC66" s="267"/>
      <c r="AD66" s="284" t="s">
        <v>331</v>
      </c>
      <c r="AE66" s="267"/>
      <c r="AF66" s="267"/>
      <c r="AG66" s="267"/>
      <c r="AH66" s="284" t="s">
        <v>331</v>
      </c>
      <c r="AI66" s="267"/>
      <c r="AJ66" s="267"/>
      <c r="AK66" s="284" t="s">
        <v>331</v>
      </c>
      <c r="AL66" s="267"/>
      <c r="AM66" s="268"/>
    </row>
    <row r="67" spans="2:39" ht="15.75" thickTop="1">
      <c r="C67" s="305"/>
      <c r="D67" s="305"/>
      <c r="O67" s="266"/>
      <c r="P67" s="27"/>
      <c r="Q67" s="337" t="s">
        <v>416</v>
      </c>
      <c r="R67" s="337"/>
      <c r="S67" s="337"/>
      <c r="T67" s="337"/>
      <c r="U67" s="337"/>
      <c r="V67" s="337"/>
      <c r="W67" s="337"/>
      <c r="X67" s="337"/>
      <c r="Y67" s="337"/>
      <c r="Z67" s="304"/>
      <c r="AB67" s="266"/>
      <c r="AC67" s="27"/>
      <c r="AD67" s="337" t="s">
        <v>416</v>
      </c>
      <c r="AE67" s="337"/>
      <c r="AF67" s="337"/>
      <c r="AG67" s="337"/>
      <c r="AH67" s="337"/>
      <c r="AI67" s="337"/>
      <c r="AJ67" s="337"/>
      <c r="AK67" s="337"/>
      <c r="AL67" s="337"/>
      <c r="AM67" s="304"/>
    </row>
    <row r="68" spans="2:39" ht="20.25">
      <c r="C68" s="305"/>
      <c r="D68" s="305"/>
      <c r="H68" s="305"/>
      <c r="I68" s="305"/>
      <c r="O68" s="266"/>
      <c r="P68" s="27"/>
      <c r="Q68" s="333" t="s">
        <v>354</v>
      </c>
      <c r="R68" s="334"/>
      <c r="S68" s="334"/>
      <c r="T68" s="334"/>
      <c r="U68" s="334"/>
      <c r="V68" s="334"/>
      <c r="W68" s="334"/>
      <c r="X68" s="334"/>
      <c r="Y68" s="27"/>
      <c r="Z68" s="304"/>
      <c r="AB68" s="335" t="s">
        <v>378</v>
      </c>
      <c r="AC68" s="233"/>
      <c r="AD68" s="233"/>
      <c r="AE68" s="334"/>
      <c r="AF68" s="334"/>
      <c r="AG68" s="334"/>
      <c r="AH68" s="334"/>
      <c r="AI68" s="334"/>
      <c r="AJ68" s="334"/>
      <c r="AK68" s="334"/>
      <c r="AL68" s="334"/>
      <c r="AM68" s="304"/>
    </row>
    <row r="69" spans="2:39" ht="15.75" thickBot="1">
      <c r="G69" s="312"/>
      <c r="H69" s="305"/>
      <c r="O69" s="313"/>
      <c r="P69" s="307"/>
      <c r="Q69" s="307"/>
      <c r="R69" s="307"/>
      <c r="S69" s="307"/>
      <c r="T69" s="307"/>
      <c r="U69" s="307"/>
      <c r="V69" s="307"/>
      <c r="W69" s="307"/>
      <c r="X69" s="307"/>
      <c r="Y69" s="307"/>
      <c r="Z69" s="314"/>
      <c r="AB69" s="313"/>
      <c r="AC69" s="307"/>
      <c r="AD69" s="307"/>
      <c r="AE69" s="307"/>
      <c r="AF69" s="307"/>
      <c r="AG69" s="307"/>
      <c r="AH69" s="307"/>
      <c r="AI69" s="307"/>
      <c r="AJ69" s="307"/>
      <c r="AK69" s="307"/>
      <c r="AL69" s="307"/>
      <c r="AM69" s="314"/>
    </row>
    <row r="70" spans="2:39" ht="15.75" thickTop="1"/>
    <row r="79" spans="2:39">
      <c r="B79" s="315"/>
      <c r="C79" s="305"/>
      <c r="D79" s="305"/>
      <c r="I79" s="316"/>
      <c r="J79" s="316"/>
    </row>
    <row r="80" spans="2:39">
      <c r="B80" s="305"/>
      <c r="C80" s="305"/>
      <c r="D80" s="305"/>
      <c r="E80" s="305"/>
      <c r="F80" s="315"/>
      <c r="G80" s="316"/>
      <c r="H80" s="316"/>
      <c r="I80" s="316"/>
      <c r="J80" s="316"/>
    </row>
    <row r="81" spans="2:10">
      <c r="E81" s="305"/>
      <c r="F81" s="312"/>
      <c r="G81" s="316"/>
      <c r="H81" s="316"/>
    </row>
    <row r="88" spans="2:10">
      <c r="B88" s="315"/>
      <c r="C88" s="315"/>
      <c r="D88" s="315"/>
    </row>
    <row r="89" spans="2:10">
      <c r="B89" s="312"/>
      <c r="C89" s="305"/>
      <c r="D89" s="305"/>
      <c r="E89" s="315"/>
      <c r="F89" s="305"/>
    </row>
    <row r="90" spans="2:10">
      <c r="E90" s="305"/>
      <c r="F90" s="305"/>
      <c r="I90" s="305"/>
      <c r="J90" s="305"/>
    </row>
    <row r="91" spans="2:10">
      <c r="G91" s="315"/>
      <c r="H91" s="305"/>
      <c r="I91" s="305"/>
      <c r="J91" s="305"/>
    </row>
    <row r="92" spans="2:10">
      <c r="G92" s="305"/>
      <c r="H92" s="305"/>
    </row>
  </sheetData>
  <pageMargins left="0.7" right="0.7" top="0.75" bottom="0.75" header="0.3" footer="0.3"/>
  <pageSetup paperSize="5" scale="72" orientation="portrait" r:id="rId1"/>
  <colBreaks count="2" manualBreakCount="2">
    <brk id="13" max="68" man="1"/>
    <brk id="26" max="68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AN92"/>
  <sheetViews>
    <sheetView view="pageBreakPreview" topLeftCell="E1" zoomScale="60" zoomScaleNormal="50" workbookViewId="0">
      <selection activeCell="AB68" sqref="AB68:AL68"/>
    </sheetView>
  </sheetViews>
  <sheetFormatPr defaultRowHeight="15"/>
  <cols>
    <col min="1" max="1" width="3.6640625" style="260" customWidth="1"/>
    <col min="2" max="3" width="7.6640625" style="261" customWidth="1"/>
    <col min="4" max="4" width="9.44140625" style="261" customWidth="1"/>
    <col min="5" max="5" width="7.6640625" style="261" customWidth="1"/>
    <col min="6" max="7" width="8.88671875" style="261"/>
    <col min="8" max="8" width="7.5546875" style="261" customWidth="1"/>
    <col min="9" max="9" width="9.5546875" style="261" customWidth="1"/>
    <col min="10" max="10" width="8.77734375" style="261" customWidth="1"/>
    <col min="11" max="11" width="8.88671875" style="261"/>
    <col min="12" max="12" width="6.6640625" style="261" customWidth="1"/>
    <col min="13" max="13" width="4.88671875" style="261" customWidth="1"/>
    <col min="14" max="14" width="3.6640625" style="260" customWidth="1"/>
    <col min="15" max="15" width="10" customWidth="1"/>
    <col min="18" max="18" width="7.5546875" customWidth="1"/>
    <col min="21" max="21" width="9.6640625" customWidth="1"/>
    <col min="22" max="22" width="8.6640625" customWidth="1"/>
    <col min="26" max="26" width="4.5546875" customWidth="1"/>
    <col min="27" max="27" width="3.6640625" style="260" customWidth="1"/>
    <col min="28" max="28" width="10" customWidth="1"/>
    <col min="31" max="31" width="7.5546875" customWidth="1"/>
    <col min="34" max="34" width="9.6640625" customWidth="1"/>
    <col min="35" max="35" width="8.6640625" customWidth="1"/>
    <col min="39" max="39" width="4.5546875" customWidth="1"/>
    <col min="40" max="40" width="3.6640625" style="260" customWidth="1"/>
  </cols>
  <sheetData>
    <row r="1" spans="2:39" ht="26.45" customHeight="1" thickBot="1"/>
    <row r="2" spans="2:39" ht="15.75" thickTop="1">
      <c r="B2" s="262"/>
      <c r="C2" s="263"/>
      <c r="D2" s="263"/>
      <c r="E2" s="263"/>
      <c r="F2" s="263"/>
      <c r="G2" s="263"/>
      <c r="H2" s="263"/>
      <c r="I2" s="263"/>
      <c r="J2" s="263"/>
      <c r="K2" s="264"/>
      <c r="L2" s="264"/>
      <c r="M2" s="265"/>
      <c r="O2" s="262"/>
      <c r="P2" s="263"/>
      <c r="Q2" s="263"/>
      <c r="R2" s="263"/>
      <c r="S2" s="263"/>
      <c r="T2" s="263"/>
      <c r="U2" s="263"/>
      <c r="V2" s="263"/>
      <c r="W2" s="263"/>
      <c r="X2" s="264"/>
      <c r="Y2" s="264"/>
      <c r="Z2" s="265"/>
      <c r="AB2" s="262"/>
      <c r="AC2" s="263"/>
      <c r="AD2" s="263"/>
      <c r="AE2" s="263"/>
      <c r="AF2" s="263"/>
      <c r="AG2" s="263"/>
      <c r="AH2" s="263"/>
      <c r="AI2" s="263"/>
      <c r="AJ2" s="263"/>
      <c r="AK2" s="264"/>
      <c r="AL2" s="264"/>
      <c r="AM2" s="265"/>
    </row>
    <row r="3" spans="2:39">
      <c r="B3" s="266"/>
      <c r="C3" s="27"/>
      <c r="D3" s="27"/>
      <c r="E3" s="27"/>
      <c r="F3" s="27"/>
      <c r="G3" s="27"/>
      <c r="H3" s="27"/>
      <c r="I3" s="27"/>
      <c r="J3" s="27"/>
      <c r="K3" s="267"/>
      <c r="L3" s="267"/>
      <c r="M3" s="268"/>
      <c r="O3" s="266"/>
      <c r="P3" s="27"/>
      <c r="Q3" s="27"/>
      <c r="R3" s="27"/>
      <c r="S3" s="27"/>
      <c r="T3" s="27"/>
      <c r="U3" s="27"/>
      <c r="V3" s="27"/>
      <c r="W3" s="27"/>
      <c r="X3" s="267"/>
      <c r="Y3" s="267"/>
      <c r="Z3" s="268"/>
      <c r="AB3" s="266"/>
      <c r="AC3" s="27"/>
      <c r="AD3" s="27"/>
      <c r="AE3" s="27"/>
      <c r="AF3" s="27"/>
      <c r="AG3" s="27"/>
      <c r="AH3" s="27"/>
      <c r="AI3" s="27"/>
      <c r="AJ3" s="27"/>
      <c r="AK3" s="267"/>
      <c r="AL3" s="267"/>
      <c r="AM3" s="268"/>
    </row>
    <row r="4" spans="2:39">
      <c r="B4" s="266"/>
      <c r="C4" s="27"/>
      <c r="D4" s="27"/>
      <c r="E4" s="27"/>
      <c r="F4" s="27"/>
      <c r="G4" s="27"/>
      <c r="H4" s="27"/>
      <c r="I4" s="27"/>
      <c r="J4" s="27"/>
      <c r="K4" s="267"/>
      <c r="L4" s="267"/>
      <c r="M4" s="268"/>
      <c r="O4" s="266"/>
      <c r="P4" s="27"/>
      <c r="Q4" s="27"/>
      <c r="R4" s="27"/>
      <c r="S4" s="27"/>
      <c r="T4" s="27"/>
      <c r="U4" s="27"/>
      <c r="V4" s="27"/>
      <c r="W4" s="27"/>
      <c r="X4" s="267"/>
      <c r="Y4" s="267"/>
      <c r="Z4" s="268"/>
      <c r="AB4" s="266"/>
      <c r="AC4" s="27"/>
      <c r="AD4" s="27"/>
      <c r="AE4" s="27"/>
      <c r="AF4" s="27"/>
      <c r="AG4" s="27"/>
      <c r="AH4" s="27"/>
      <c r="AI4" s="27"/>
      <c r="AJ4" s="27"/>
      <c r="AK4" s="267"/>
      <c r="AL4" s="267"/>
      <c r="AM4" s="268"/>
    </row>
    <row r="5" spans="2:39">
      <c r="B5" s="266"/>
      <c r="C5" s="27"/>
      <c r="D5" s="27"/>
      <c r="E5" s="27"/>
      <c r="F5" s="27"/>
      <c r="G5" s="27"/>
      <c r="H5" s="27"/>
      <c r="I5" s="27"/>
      <c r="J5" s="27"/>
      <c r="K5" s="267"/>
      <c r="L5" s="267"/>
      <c r="M5" s="268"/>
      <c r="O5" s="266"/>
      <c r="P5" s="27"/>
      <c r="Q5" s="27"/>
      <c r="R5" s="27"/>
      <c r="S5" s="27"/>
      <c r="T5" s="27"/>
      <c r="U5" s="27"/>
      <c r="V5" s="27"/>
      <c r="W5" s="27"/>
      <c r="X5" s="267"/>
      <c r="Y5" s="267"/>
      <c r="Z5" s="268"/>
      <c r="AB5" s="266"/>
      <c r="AC5" s="27"/>
      <c r="AD5" s="27"/>
      <c r="AE5" s="27"/>
      <c r="AF5" s="27"/>
      <c r="AG5" s="27"/>
      <c r="AH5" s="27"/>
      <c r="AI5" s="27"/>
      <c r="AJ5" s="27"/>
      <c r="AK5" s="267"/>
      <c r="AL5" s="267"/>
      <c r="AM5" s="268"/>
    </row>
    <row r="6" spans="2:39">
      <c r="B6" s="266"/>
      <c r="C6" s="27"/>
      <c r="D6" s="27"/>
      <c r="E6" s="27"/>
      <c r="F6" s="27"/>
      <c r="G6" s="27"/>
      <c r="H6" s="27"/>
      <c r="I6" s="27"/>
      <c r="J6" s="27"/>
      <c r="K6" s="267"/>
      <c r="L6" s="267"/>
      <c r="M6" s="268"/>
      <c r="O6" s="266"/>
      <c r="P6" s="27"/>
      <c r="Q6" s="27"/>
      <c r="R6" s="27"/>
      <c r="S6" s="27"/>
      <c r="T6" s="27"/>
      <c r="U6" s="27"/>
      <c r="V6" s="27"/>
      <c r="W6" s="27"/>
      <c r="X6" s="267"/>
      <c r="Y6" s="267"/>
      <c r="Z6" s="268"/>
      <c r="AB6" s="266"/>
      <c r="AC6" s="27"/>
      <c r="AD6" s="27"/>
      <c r="AE6" s="27"/>
      <c r="AF6" s="27"/>
      <c r="AG6" s="27"/>
      <c r="AH6" s="27"/>
      <c r="AI6" s="27"/>
      <c r="AJ6" s="27"/>
      <c r="AK6" s="267"/>
      <c r="AL6" s="267"/>
      <c r="AM6" s="268"/>
    </row>
    <row r="7" spans="2:39">
      <c r="B7" s="266"/>
      <c r="C7" s="27"/>
      <c r="D7" s="27"/>
      <c r="E7" s="27"/>
      <c r="F7" s="27"/>
      <c r="G7" s="27"/>
      <c r="H7" s="27"/>
      <c r="I7" s="27"/>
      <c r="J7" s="27"/>
      <c r="K7" s="267"/>
      <c r="L7" s="267"/>
      <c r="M7" s="268"/>
      <c r="O7" s="266"/>
      <c r="P7" s="27"/>
      <c r="Q7" s="27"/>
      <c r="R7" s="27"/>
      <c r="S7" s="27"/>
      <c r="T7" s="27"/>
      <c r="U7" s="27"/>
      <c r="V7" s="27"/>
      <c r="W7" s="27"/>
      <c r="X7" s="267"/>
      <c r="Y7" s="267"/>
      <c r="Z7" s="268"/>
      <c r="AB7" s="266"/>
      <c r="AC7" s="27"/>
      <c r="AD7" s="27"/>
      <c r="AE7" s="27"/>
      <c r="AF7" s="27"/>
      <c r="AG7" s="27"/>
      <c r="AH7" s="27"/>
      <c r="AI7" s="27"/>
      <c r="AJ7" s="27"/>
      <c r="AK7" s="267"/>
      <c r="AL7" s="267"/>
      <c r="AM7" s="268"/>
    </row>
    <row r="8" spans="2:39" ht="19.149999999999999" customHeight="1">
      <c r="B8" s="266"/>
      <c r="C8" s="27"/>
      <c r="D8" s="27"/>
      <c r="E8" s="27"/>
      <c r="F8" s="27"/>
      <c r="G8" s="27"/>
      <c r="H8" s="27"/>
      <c r="I8" s="27"/>
      <c r="J8" s="27"/>
      <c r="K8" s="267"/>
      <c r="L8" s="267"/>
      <c r="M8" s="268"/>
      <c r="O8" s="266"/>
      <c r="P8" s="27"/>
      <c r="Q8" s="27"/>
      <c r="R8" s="27"/>
      <c r="S8" s="27"/>
      <c r="T8" s="27"/>
      <c r="U8" s="27"/>
      <c r="V8" s="27"/>
      <c r="W8" s="27"/>
      <c r="X8" s="267"/>
      <c r="Y8" s="267"/>
      <c r="Z8" s="268"/>
      <c r="AB8" s="266"/>
      <c r="AC8" s="27"/>
      <c r="AD8" s="27"/>
      <c r="AE8" s="27"/>
      <c r="AF8" s="27"/>
      <c r="AG8" s="27"/>
      <c r="AH8" s="27"/>
      <c r="AI8" s="27"/>
      <c r="AJ8" s="27"/>
      <c r="AK8" s="267"/>
      <c r="AL8" s="267"/>
      <c r="AM8" s="268"/>
    </row>
    <row r="9" spans="2:39" ht="20.25">
      <c r="B9" s="269"/>
      <c r="C9" s="270" t="s">
        <v>356</v>
      </c>
      <c r="D9" s="271"/>
      <c r="E9" s="271"/>
      <c r="F9" s="272"/>
      <c r="G9" s="270" t="s">
        <v>357</v>
      </c>
      <c r="H9" s="273"/>
      <c r="I9" s="273"/>
      <c r="J9" s="273"/>
      <c r="K9" s="270" t="s">
        <v>326</v>
      </c>
      <c r="L9" s="274"/>
      <c r="M9" s="275"/>
      <c r="O9" s="269"/>
      <c r="P9" s="270" t="s">
        <v>356</v>
      </c>
      <c r="Q9" s="271"/>
      <c r="R9" s="271"/>
      <c r="S9" s="272"/>
      <c r="T9" s="270" t="s">
        <v>357</v>
      </c>
      <c r="U9" s="273"/>
      <c r="V9" s="273"/>
      <c r="W9" s="273"/>
      <c r="X9" s="270" t="s">
        <v>326</v>
      </c>
      <c r="Y9" s="274"/>
      <c r="Z9" s="275"/>
      <c r="AB9" s="269"/>
      <c r="AC9" s="270" t="s">
        <v>356</v>
      </c>
      <c r="AD9" s="271"/>
      <c r="AE9" s="271"/>
      <c r="AF9" s="272"/>
      <c r="AG9" s="270" t="s">
        <v>357</v>
      </c>
      <c r="AH9" s="273"/>
      <c r="AI9" s="273"/>
      <c r="AJ9" s="273"/>
      <c r="AK9" s="270" t="s">
        <v>326</v>
      </c>
      <c r="AL9" s="274"/>
      <c r="AM9" s="275"/>
    </row>
    <row r="10" spans="2:39">
      <c r="B10" s="276"/>
      <c r="C10" s="277"/>
      <c r="D10" s="277"/>
      <c r="E10" s="277"/>
      <c r="F10" s="278"/>
      <c r="G10" s="267"/>
      <c r="H10" s="267"/>
      <c r="I10" s="267"/>
      <c r="J10" s="267"/>
      <c r="K10" s="277"/>
      <c r="L10" s="277"/>
      <c r="M10" s="279"/>
      <c r="N10" s="260" t="s">
        <v>358</v>
      </c>
      <c r="O10" s="276"/>
      <c r="P10" s="277"/>
      <c r="Q10" s="277"/>
      <c r="R10" s="277"/>
      <c r="S10" s="278"/>
      <c r="T10" s="267"/>
      <c r="U10" s="267"/>
      <c r="V10" s="267"/>
      <c r="W10" s="267"/>
      <c r="X10" s="277"/>
      <c r="Y10" s="277"/>
      <c r="Z10" s="279"/>
      <c r="AB10" s="276"/>
      <c r="AC10" s="277"/>
      <c r="AD10" s="277"/>
      <c r="AE10" s="277"/>
      <c r="AF10" s="278"/>
      <c r="AG10" s="267"/>
      <c r="AH10" s="267"/>
      <c r="AI10" s="267"/>
      <c r="AJ10" s="267"/>
      <c r="AK10" s="277"/>
      <c r="AL10" s="277"/>
      <c r="AM10" s="279"/>
    </row>
    <row r="11" spans="2:39">
      <c r="B11" s="280"/>
      <c r="C11" s="267"/>
      <c r="D11" s="267"/>
      <c r="E11" s="267"/>
      <c r="F11" s="281"/>
      <c r="G11" s="267"/>
      <c r="H11" s="281"/>
      <c r="I11" s="282"/>
      <c r="J11" s="284"/>
      <c r="K11" s="267"/>
      <c r="L11" s="281"/>
      <c r="M11" s="268"/>
      <c r="O11" s="280"/>
      <c r="P11" s="267"/>
      <c r="Q11" s="267"/>
      <c r="R11" s="267"/>
      <c r="S11" s="281"/>
      <c r="T11" s="267"/>
      <c r="U11" s="281"/>
      <c r="V11" s="282"/>
      <c r="W11" s="284"/>
      <c r="X11" s="267"/>
      <c r="Y11" s="281"/>
      <c r="Z11" s="268"/>
      <c r="AB11" s="280"/>
      <c r="AC11" s="267"/>
      <c r="AD11" s="267"/>
      <c r="AE11" s="267"/>
      <c r="AF11" s="281"/>
      <c r="AG11" s="267"/>
      <c r="AH11" s="281"/>
      <c r="AI11" s="282"/>
      <c r="AJ11" s="284"/>
      <c r="AK11" s="267"/>
      <c r="AL11" s="281"/>
      <c r="AM11" s="268"/>
    </row>
    <row r="12" spans="2:39">
      <c r="B12" s="280"/>
      <c r="C12" s="267"/>
      <c r="D12" s="267"/>
      <c r="E12" s="267"/>
      <c r="F12" s="267"/>
      <c r="G12" s="267"/>
      <c r="H12" s="267"/>
      <c r="I12" s="267"/>
      <c r="J12" s="267"/>
      <c r="K12" s="283"/>
      <c r="L12" s="282"/>
      <c r="M12" s="268"/>
      <c r="O12" s="280"/>
      <c r="P12" s="267"/>
      <c r="Q12" s="267"/>
      <c r="R12" s="267"/>
      <c r="S12" s="267"/>
      <c r="T12" s="267"/>
      <c r="U12" s="267"/>
      <c r="V12" s="267"/>
      <c r="W12" s="267"/>
      <c r="X12" s="283"/>
      <c r="Y12" s="282"/>
      <c r="Z12" s="268"/>
      <c r="AB12" s="280"/>
      <c r="AC12" s="267"/>
      <c r="AD12" s="267"/>
      <c r="AE12" s="267"/>
      <c r="AF12" s="267"/>
      <c r="AG12" s="267"/>
      <c r="AH12" s="267"/>
      <c r="AI12" s="267"/>
      <c r="AJ12" s="267"/>
      <c r="AK12" s="283"/>
      <c r="AL12" s="282"/>
      <c r="AM12" s="268"/>
    </row>
    <row r="13" spans="2:39">
      <c r="B13" s="280"/>
      <c r="C13" s="267"/>
      <c r="D13" s="267"/>
      <c r="E13" s="267"/>
      <c r="F13" s="267"/>
      <c r="G13" s="267"/>
      <c r="H13" s="267"/>
      <c r="I13" s="267"/>
      <c r="J13" s="267"/>
      <c r="K13" s="267"/>
      <c r="L13" s="267"/>
      <c r="M13" s="268"/>
      <c r="O13" s="280"/>
      <c r="P13" s="267"/>
      <c r="Q13" s="267"/>
      <c r="R13" s="267"/>
      <c r="S13" s="267"/>
      <c r="T13" s="267"/>
      <c r="U13" s="267"/>
      <c r="V13" s="267"/>
      <c r="W13" s="267"/>
      <c r="X13" s="267"/>
      <c r="Y13" s="267"/>
      <c r="Z13" s="268"/>
      <c r="AB13" s="280"/>
      <c r="AC13" s="267"/>
      <c r="AD13" s="267"/>
      <c r="AE13" s="267"/>
      <c r="AF13" s="267"/>
      <c r="AG13" s="267"/>
      <c r="AH13" s="267"/>
      <c r="AI13" s="267"/>
      <c r="AJ13" s="267"/>
      <c r="AK13" s="267"/>
      <c r="AL13" s="267"/>
      <c r="AM13" s="268"/>
    </row>
    <row r="14" spans="2:39">
      <c r="B14" s="280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8"/>
      <c r="O14" s="280"/>
      <c r="P14" s="267"/>
      <c r="Q14" s="267"/>
      <c r="R14" s="267"/>
      <c r="S14" s="267"/>
      <c r="T14" s="267"/>
      <c r="U14" s="267"/>
      <c r="V14" s="267"/>
      <c r="W14" s="267"/>
      <c r="X14" s="267"/>
      <c r="Y14" s="267"/>
      <c r="Z14" s="268"/>
      <c r="AB14" s="280"/>
      <c r="AC14" s="267"/>
      <c r="AD14" s="267"/>
      <c r="AE14" s="267"/>
      <c r="AF14" s="267"/>
      <c r="AG14" s="267"/>
      <c r="AH14" s="267"/>
      <c r="AI14" s="267"/>
      <c r="AJ14" s="267"/>
      <c r="AK14" s="267"/>
      <c r="AL14" s="267"/>
      <c r="AM14" s="268"/>
    </row>
    <row r="15" spans="2:39">
      <c r="B15" s="280"/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68"/>
      <c r="O15" s="280"/>
      <c r="P15" s="267"/>
      <c r="Q15" s="267"/>
      <c r="R15" s="267"/>
      <c r="S15" s="267"/>
      <c r="T15" s="267"/>
      <c r="U15" s="267"/>
      <c r="V15" s="267"/>
      <c r="W15" s="267"/>
      <c r="X15" s="267"/>
      <c r="Y15" s="267"/>
      <c r="Z15" s="268"/>
      <c r="AB15" s="280"/>
      <c r="AC15" s="267"/>
      <c r="AD15" s="267"/>
      <c r="AE15" s="267"/>
      <c r="AF15" s="267"/>
      <c r="AG15" s="267"/>
      <c r="AH15" s="267"/>
      <c r="AI15" s="267"/>
      <c r="AJ15" s="267"/>
      <c r="AK15" s="267"/>
      <c r="AL15" s="267"/>
      <c r="AM15" s="268"/>
    </row>
    <row r="16" spans="2:39">
      <c r="B16" s="280"/>
      <c r="C16" s="267"/>
      <c r="D16" s="267"/>
      <c r="E16" s="284"/>
      <c r="F16" s="267"/>
      <c r="G16" s="267"/>
      <c r="H16" s="267"/>
      <c r="I16" s="267"/>
      <c r="J16" s="267"/>
      <c r="K16" s="267"/>
      <c r="L16" s="267"/>
      <c r="M16" s="268"/>
      <c r="O16" s="280"/>
      <c r="P16" s="267"/>
      <c r="Q16" s="267"/>
      <c r="R16" s="284"/>
      <c r="S16" s="267"/>
      <c r="T16" s="267"/>
      <c r="U16" s="267"/>
      <c r="V16" s="267"/>
      <c r="W16" s="267"/>
      <c r="X16" s="267"/>
      <c r="Y16" s="267"/>
      <c r="Z16" s="268"/>
      <c r="AB16" s="280"/>
      <c r="AC16" s="267"/>
      <c r="AD16" s="267"/>
      <c r="AE16" s="284"/>
      <c r="AF16" s="267"/>
      <c r="AG16" s="267"/>
      <c r="AH16" s="267"/>
      <c r="AI16" s="267"/>
      <c r="AJ16" s="267"/>
      <c r="AK16" s="267"/>
      <c r="AL16" s="267"/>
      <c r="AM16" s="268"/>
    </row>
    <row r="17" spans="1:40">
      <c r="B17" s="280"/>
      <c r="C17" s="267"/>
      <c r="D17" s="267"/>
      <c r="E17" s="284"/>
      <c r="F17" s="284"/>
      <c r="G17" s="284"/>
      <c r="H17" s="284"/>
      <c r="I17" s="284"/>
      <c r="J17" s="267"/>
      <c r="K17" s="267"/>
      <c r="L17" s="284"/>
      <c r="M17" s="268"/>
      <c r="O17" s="280"/>
      <c r="P17" s="267"/>
      <c r="Q17" s="267"/>
      <c r="R17" s="284"/>
      <c r="S17" s="284"/>
      <c r="T17" s="284"/>
      <c r="U17" s="284"/>
      <c r="V17" s="284"/>
      <c r="W17" s="267"/>
      <c r="X17" s="267"/>
      <c r="Y17" s="284"/>
      <c r="Z17" s="268"/>
      <c r="AB17" s="280"/>
      <c r="AC17" s="267"/>
      <c r="AD17" s="267"/>
      <c r="AE17" s="284"/>
      <c r="AF17" s="284"/>
      <c r="AG17" s="284"/>
      <c r="AH17" s="284"/>
      <c r="AI17" s="284"/>
      <c r="AJ17" s="267"/>
      <c r="AK17" s="267"/>
      <c r="AL17" s="284"/>
      <c r="AM17" s="268"/>
    </row>
    <row r="18" spans="1:40">
      <c r="B18" s="280"/>
      <c r="C18" s="267"/>
      <c r="D18" s="267"/>
      <c r="E18" s="284"/>
      <c r="F18" s="267"/>
      <c r="G18" s="267"/>
      <c r="H18" s="285"/>
      <c r="I18" s="285"/>
      <c r="J18" s="267"/>
      <c r="K18" s="267"/>
      <c r="L18" s="284"/>
      <c r="M18" s="268"/>
      <c r="O18" s="280"/>
      <c r="P18" s="267"/>
      <c r="Q18" s="267"/>
      <c r="R18" s="284"/>
      <c r="S18" s="267"/>
      <c r="T18" s="267"/>
      <c r="U18" s="285"/>
      <c r="V18" s="285"/>
      <c r="W18" s="267"/>
      <c r="X18" s="267"/>
      <c r="Y18" s="284"/>
      <c r="Z18" s="268"/>
      <c r="AB18" s="280"/>
      <c r="AC18" s="267"/>
      <c r="AD18" s="267"/>
      <c r="AE18" s="284"/>
      <c r="AF18" s="267"/>
      <c r="AG18" s="267"/>
      <c r="AH18" s="285"/>
      <c r="AI18" s="285"/>
      <c r="AJ18" s="267"/>
      <c r="AK18" s="267"/>
      <c r="AL18" s="284"/>
      <c r="AM18" s="268"/>
    </row>
    <row r="19" spans="1:40" s="291" customFormat="1">
      <c r="A19" s="308"/>
      <c r="B19" s="287"/>
      <c r="C19" s="288"/>
      <c r="D19" s="288"/>
      <c r="E19" s="288"/>
      <c r="F19" s="288"/>
      <c r="G19" s="288"/>
      <c r="H19" s="285"/>
      <c r="I19" s="285"/>
      <c r="J19" s="288"/>
      <c r="K19" s="282"/>
      <c r="L19" s="282"/>
      <c r="M19" s="289"/>
      <c r="N19" s="308"/>
      <c r="O19" s="287"/>
      <c r="P19" s="288"/>
      <c r="Q19" s="288"/>
      <c r="R19" s="288"/>
      <c r="S19" s="288"/>
      <c r="T19" s="288"/>
      <c r="U19" s="285"/>
      <c r="V19" s="285"/>
      <c r="W19" s="288"/>
      <c r="X19" s="282"/>
      <c r="Y19" s="282"/>
      <c r="Z19" s="289"/>
      <c r="AA19" s="308"/>
      <c r="AB19" s="287"/>
      <c r="AC19" s="288"/>
      <c r="AD19" s="288"/>
      <c r="AE19" s="288"/>
      <c r="AF19" s="288"/>
      <c r="AG19" s="288"/>
      <c r="AH19" s="285"/>
      <c r="AI19" s="285"/>
      <c r="AJ19" s="288"/>
      <c r="AK19" s="282"/>
      <c r="AL19" s="282"/>
      <c r="AM19" s="289"/>
      <c r="AN19" s="308"/>
    </row>
    <row r="20" spans="1:40" s="291" customFormat="1">
      <c r="A20" s="308"/>
      <c r="B20" s="287"/>
      <c r="C20" s="288"/>
      <c r="D20" s="288"/>
      <c r="E20" s="288"/>
      <c r="F20" s="267"/>
      <c r="G20" s="288"/>
      <c r="H20" s="282"/>
      <c r="I20" s="267"/>
      <c r="J20" s="288"/>
      <c r="K20" s="282"/>
      <c r="L20" s="282"/>
      <c r="M20" s="289"/>
      <c r="N20" s="308"/>
      <c r="O20" s="287"/>
      <c r="P20" s="288"/>
      <c r="Q20" s="288"/>
      <c r="R20" s="288"/>
      <c r="S20" s="267"/>
      <c r="T20" s="288"/>
      <c r="U20" s="282"/>
      <c r="V20" s="267"/>
      <c r="W20" s="288"/>
      <c r="X20" s="282"/>
      <c r="Y20" s="282"/>
      <c r="Z20" s="289"/>
      <c r="AA20" s="308"/>
      <c r="AB20" s="287"/>
      <c r="AC20" s="288"/>
      <c r="AD20" s="288"/>
      <c r="AE20" s="288"/>
      <c r="AF20" s="267"/>
      <c r="AG20" s="288"/>
      <c r="AH20" s="282"/>
      <c r="AI20" s="267"/>
      <c r="AJ20" s="288"/>
      <c r="AK20" s="282"/>
      <c r="AL20" s="282"/>
      <c r="AM20" s="289"/>
      <c r="AN20" s="308"/>
    </row>
    <row r="21" spans="1:40" s="291" customFormat="1">
      <c r="A21" s="308"/>
      <c r="B21" s="287"/>
      <c r="C21" s="288"/>
      <c r="D21" s="288"/>
      <c r="E21" s="288"/>
      <c r="F21" s="288"/>
      <c r="G21" s="288"/>
      <c r="H21" s="288"/>
      <c r="I21" s="288"/>
      <c r="J21" s="288"/>
      <c r="K21" s="282"/>
      <c r="L21" s="282"/>
      <c r="M21" s="289"/>
      <c r="N21" s="308"/>
      <c r="O21" s="287"/>
      <c r="P21" s="288"/>
      <c r="Q21" s="288"/>
      <c r="R21" s="288"/>
      <c r="S21" s="288"/>
      <c r="T21" s="288"/>
      <c r="U21" s="288"/>
      <c r="V21" s="288"/>
      <c r="W21" s="288"/>
      <c r="X21" s="282"/>
      <c r="Y21" s="282"/>
      <c r="Z21" s="289"/>
      <c r="AA21" s="308"/>
      <c r="AB21" s="287"/>
      <c r="AC21" s="288"/>
      <c r="AD21" s="288"/>
      <c r="AE21" s="288"/>
      <c r="AF21" s="288"/>
      <c r="AG21" s="288"/>
      <c r="AH21" s="288"/>
      <c r="AI21" s="288"/>
      <c r="AJ21" s="288"/>
      <c r="AK21" s="282"/>
      <c r="AL21" s="282"/>
      <c r="AM21" s="289"/>
      <c r="AN21" s="308"/>
    </row>
    <row r="22" spans="1:40">
      <c r="B22" s="276"/>
      <c r="C22" s="277"/>
      <c r="D22" s="277"/>
      <c r="E22" s="277"/>
      <c r="F22" s="267"/>
      <c r="G22" s="267"/>
      <c r="H22" s="267"/>
      <c r="I22" s="267"/>
      <c r="J22" s="278"/>
      <c r="K22" s="277"/>
      <c r="L22" s="277"/>
      <c r="M22" s="279"/>
      <c r="O22" s="276"/>
      <c r="P22" s="277"/>
      <c r="Q22" s="277"/>
      <c r="R22" s="277"/>
      <c r="S22" s="267"/>
      <c r="T22" s="267"/>
      <c r="U22" s="267"/>
      <c r="V22" s="267"/>
      <c r="W22" s="278"/>
      <c r="X22" s="277"/>
      <c r="Y22" s="277"/>
      <c r="Z22" s="279"/>
      <c r="AB22" s="276"/>
      <c r="AC22" s="277"/>
      <c r="AD22" s="277"/>
      <c r="AE22" s="277"/>
      <c r="AF22" s="267"/>
      <c r="AG22" s="267"/>
      <c r="AH22" s="267"/>
      <c r="AI22" s="267"/>
      <c r="AJ22" s="278"/>
      <c r="AK22" s="277"/>
      <c r="AL22" s="277"/>
      <c r="AM22" s="279"/>
    </row>
    <row r="23" spans="1:40">
      <c r="B23" s="280"/>
      <c r="C23" s="267"/>
      <c r="D23" s="267"/>
      <c r="E23" s="267"/>
      <c r="F23" s="267"/>
      <c r="G23" s="267"/>
      <c r="H23" s="284"/>
      <c r="I23" s="267"/>
      <c r="J23" s="278"/>
      <c r="K23" s="277"/>
      <c r="L23" s="277"/>
      <c r="M23" s="279"/>
      <c r="O23" s="280"/>
      <c r="P23" s="267"/>
      <c r="Q23" s="267"/>
      <c r="R23" s="267"/>
      <c r="S23" s="267"/>
      <c r="T23" s="267"/>
      <c r="U23" s="284"/>
      <c r="V23" s="267"/>
      <c r="W23" s="278"/>
      <c r="X23" s="277"/>
      <c r="Y23" s="277"/>
      <c r="Z23" s="279"/>
      <c r="AB23" s="280"/>
      <c r="AC23" s="267"/>
      <c r="AD23" s="267"/>
      <c r="AE23" s="267"/>
      <c r="AF23" s="267"/>
      <c r="AG23" s="267"/>
      <c r="AH23" s="284"/>
      <c r="AI23" s="267"/>
      <c r="AJ23" s="278"/>
      <c r="AK23" s="277"/>
      <c r="AL23" s="277"/>
      <c r="AM23" s="279"/>
    </row>
    <row r="24" spans="1:40">
      <c r="B24" s="280"/>
      <c r="C24" s="267"/>
      <c r="D24" s="267"/>
      <c r="E24" s="267"/>
      <c r="F24" s="267"/>
      <c r="G24" s="267"/>
      <c r="H24" s="284"/>
      <c r="I24" s="267"/>
      <c r="J24" s="278"/>
      <c r="K24" s="277"/>
      <c r="L24" s="277"/>
      <c r="M24" s="279"/>
      <c r="O24" s="280"/>
      <c r="P24" s="267"/>
      <c r="Q24" s="267"/>
      <c r="R24" s="267"/>
      <c r="S24" s="267"/>
      <c r="T24" s="267"/>
      <c r="U24" s="284"/>
      <c r="V24" s="267"/>
      <c r="W24" s="278"/>
      <c r="X24" s="277"/>
      <c r="Y24" s="277"/>
      <c r="Z24" s="279"/>
      <c r="AB24" s="280"/>
      <c r="AC24" s="267"/>
      <c r="AD24" s="267"/>
      <c r="AE24" s="267"/>
      <c r="AF24" s="267"/>
      <c r="AG24" s="267"/>
      <c r="AH24" s="284"/>
      <c r="AI24" s="267"/>
      <c r="AJ24" s="278"/>
      <c r="AK24" s="277"/>
      <c r="AL24" s="277"/>
      <c r="AM24" s="279"/>
    </row>
    <row r="25" spans="1:40">
      <c r="B25" s="280"/>
      <c r="C25" s="267"/>
      <c r="D25" s="267"/>
      <c r="E25" s="267"/>
      <c r="F25" s="267"/>
      <c r="G25" s="267"/>
      <c r="H25" s="284"/>
      <c r="I25" s="267"/>
      <c r="J25" s="278"/>
      <c r="K25" s="267"/>
      <c r="L25" s="277"/>
      <c r="M25" s="279"/>
      <c r="O25" s="280"/>
      <c r="P25" s="267"/>
      <c r="Q25" s="267"/>
      <c r="R25" s="267"/>
      <c r="S25" s="267"/>
      <c r="T25" s="267"/>
      <c r="U25" s="284"/>
      <c r="V25" s="267"/>
      <c r="W25" s="278"/>
      <c r="X25" s="267"/>
      <c r="Y25" s="277"/>
      <c r="Z25" s="279"/>
      <c r="AB25" s="280"/>
      <c r="AC25" s="267"/>
      <c r="AD25" s="267"/>
      <c r="AE25" s="267"/>
      <c r="AF25" s="267"/>
      <c r="AG25" s="267"/>
      <c r="AH25" s="284"/>
      <c r="AI25" s="267"/>
      <c r="AJ25" s="278"/>
      <c r="AK25" s="267"/>
      <c r="AL25" s="277"/>
      <c r="AM25" s="279"/>
    </row>
    <row r="26" spans="1:40" ht="20.25">
      <c r="B26" s="280"/>
      <c r="C26" s="272" t="s">
        <v>379</v>
      </c>
      <c r="D26" s="284"/>
      <c r="E26" s="267"/>
      <c r="F26" s="267"/>
      <c r="G26" s="272" t="s">
        <v>380</v>
      </c>
      <c r="H26" s="284"/>
      <c r="I26" s="267"/>
      <c r="J26" s="278"/>
      <c r="K26" s="272" t="s">
        <v>381</v>
      </c>
      <c r="L26" s="277"/>
      <c r="M26" s="279"/>
      <c r="O26" s="280"/>
      <c r="P26" s="272" t="s">
        <v>379</v>
      </c>
      <c r="Q26" s="284"/>
      <c r="R26" s="267"/>
      <c r="S26" s="267"/>
      <c r="T26" s="272" t="s">
        <v>380</v>
      </c>
      <c r="U26" s="284"/>
      <c r="V26" s="267"/>
      <c r="W26" s="278"/>
      <c r="X26" s="272" t="s">
        <v>381</v>
      </c>
      <c r="Y26" s="277"/>
      <c r="Z26" s="279"/>
      <c r="AB26" s="280"/>
      <c r="AC26" s="272" t="s">
        <v>379</v>
      </c>
      <c r="AD26" s="284"/>
      <c r="AE26" s="267"/>
      <c r="AF26" s="267"/>
      <c r="AG26" s="272" t="s">
        <v>380</v>
      </c>
      <c r="AH26" s="284"/>
      <c r="AI26" s="267"/>
      <c r="AJ26" s="278"/>
      <c r="AK26" s="272" t="s">
        <v>381</v>
      </c>
      <c r="AL26" s="277"/>
      <c r="AM26" s="279"/>
    </row>
    <row r="27" spans="1:40">
      <c r="B27" s="280"/>
      <c r="C27" s="284" t="s">
        <v>334</v>
      </c>
      <c r="D27" s="284"/>
      <c r="E27" s="267"/>
      <c r="F27" s="267"/>
      <c r="G27" s="284" t="s">
        <v>362</v>
      </c>
      <c r="H27" s="284"/>
      <c r="I27" s="267"/>
      <c r="J27" s="278"/>
      <c r="K27" s="284" t="s">
        <v>334</v>
      </c>
      <c r="L27" s="277"/>
      <c r="M27" s="279"/>
      <c r="O27" s="280"/>
      <c r="P27" s="284" t="s">
        <v>334</v>
      </c>
      <c r="Q27" s="284"/>
      <c r="R27" s="267"/>
      <c r="S27" s="267"/>
      <c r="T27" s="284" t="s">
        <v>362</v>
      </c>
      <c r="U27" s="284"/>
      <c r="V27" s="267"/>
      <c r="W27" s="278"/>
      <c r="X27" s="284" t="s">
        <v>334</v>
      </c>
      <c r="Y27" s="277"/>
      <c r="Z27" s="279"/>
      <c r="AB27" s="280"/>
      <c r="AC27" s="284" t="s">
        <v>334</v>
      </c>
      <c r="AD27" s="284"/>
      <c r="AE27" s="267"/>
      <c r="AF27" s="267"/>
      <c r="AG27" s="284" t="s">
        <v>362</v>
      </c>
      <c r="AH27" s="284"/>
      <c r="AI27" s="267"/>
      <c r="AJ27" s="278"/>
      <c r="AK27" s="284" t="s">
        <v>334</v>
      </c>
      <c r="AL27" s="277"/>
      <c r="AM27" s="279"/>
    </row>
    <row r="28" spans="1:40">
      <c r="B28" s="280"/>
      <c r="C28" s="286" t="s">
        <v>382</v>
      </c>
      <c r="D28" s="267"/>
      <c r="E28" s="267"/>
      <c r="F28" s="267"/>
      <c r="G28" s="309" t="s">
        <v>383</v>
      </c>
      <c r="H28" s="284"/>
      <c r="I28" s="267"/>
      <c r="J28" s="278"/>
      <c r="K28" s="309" t="s">
        <v>384</v>
      </c>
      <c r="L28" s="277"/>
      <c r="M28" s="279"/>
      <c r="O28" s="280"/>
      <c r="P28" s="286" t="s">
        <v>382</v>
      </c>
      <c r="Q28" s="267"/>
      <c r="R28" s="267"/>
      <c r="S28" s="267"/>
      <c r="T28" s="309" t="s">
        <v>383</v>
      </c>
      <c r="U28" s="284"/>
      <c r="V28" s="267"/>
      <c r="W28" s="278"/>
      <c r="X28" s="309" t="s">
        <v>384</v>
      </c>
      <c r="Y28" s="277"/>
      <c r="Z28" s="279"/>
      <c r="AB28" s="280"/>
      <c r="AC28" s="286" t="s">
        <v>382</v>
      </c>
      <c r="AD28" s="267"/>
      <c r="AE28" s="267"/>
      <c r="AF28" s="267"/>
      <c r="AG28" s="309" t="s">
        <v>383</v>
      </c>
      <c r="AH28" s="284"/>
      <c r="AI28" s="267"/>
      <c r="AJ28" s="278"/>
      <c r="AK28" s="309" t="s">
        <v>384</v>
      </c>
      <c r="AL28" s="277"/>
      <c r="AM28" s="279"/>
    </row>
    <row r="29" spans="1:40">
      <c r="B29" s="280"/>
      <c r="C29" s="267"/>
      <c r="D29" s="267"/>
      <c r="E29" s="267"/>
      <c r="F29" s="267"/>
      <c r="G29" s="267"/>
      <c r="H29" s="284"/>
      <c r="I29" s="267"/>
      <c r="J29" s="278"/>
      <c r="K29" s="277"/>
      <c r="L29" s="277"/>
      <c r="M29" s="279"/>
      <c r="O29" s="280"/>
      <c r="P29" s="267"/>
      <c r="Q29" s="267"/>
      <c r="R29" s="267"/>
      <c r="S29" s="267"/>
      <c r="T29" s="267"/>
      <c r="U29" s="284"/>
      <c r="V29" s="267"/>
      <c r="W29" s="278"/>
      <c r="X29" s="277"/>
      <c r="Y29" s="277"/>
      <c r="Z29" s="279"/>
      <c r="AB29" s="280"/>
      <c r="AC29" s="267"/>
      <c r="AD29" s="267"/>
      <c r="AE29" s="267"/>
      <c r="AF29" s="267"/>
      <c r="AG29" s="267"/>
      <c r="AH29" s="284"/>
      <c r="AI29" s="267"/>
      <c r="AJ29" s="278"/>
      <c r="AK29" s="277"/>
      <c r="AL29" s="277"/>
      <c r="AM29" s="279"/>
    </row>
    <row r="30" spans="1:40" ht="20.25">
      <c r="B30" s="280"/>
      <c r="C30" s="267"/>
      <c r="F30" s="278"/>
      <c r="G30" s="270" t="s">
        <v>385</v>
      </c>
      <c r="H30" s="277"/>
      <c r="I30" s="267"/>
      <c r="J30" s="270"/>
      <c r="L30" s="267"/>
      <c r="M30" s="279"/>
      <c r="O30" s="280"/>
      <c r="P30" s="267"/>
      <c r="Q30" s="261"/>
      <c r="R30" s="261"/>
      <c r="S30" s="278"/>
      <c r="T30" s="270" t="s">
        <v>385</v>
      </c>
      <c r="U30" s="277"/>
      <c r="V30" s="267"/>
      <c r="W30" s="270"/>
      <c r="X30" s="261"/>
      <c r="Y30" s="267"/>
      <c r="Z30" s="279"/>
      <c r="AB30" s="280"/>
      <c r="AC30" s="267"/>
      <c r="AD30" s="261"/>
      <c r="AE30" s="261"/>
      <c r="AF30" s="278"/>
      <c r="AG30" s="270" t="s">
        <v>385</v>
      </c>
      <c r="AH30" s="277"/>
      <c r="AI30" s="267"/>
      <c r="AJ30" s="270"/>
      <c r="AK30" s="261"/>
      <c r="AL30" s="267"/>
      <c r="AM30" s="279"/>
    </row>
    <row r="31" spans="1:40" ht="20.25">
      <c r="B31" s="280"/>
      <c r="C31" s="270" t="s">
        <v>386</v>
      </c>
      <c r="G31" s="270" t="s">
        <v>369</v>
      </c>
      <c r="H31" s="267"/>
      <c r="I31" s="267"/>
      <c r="K31" s="270" t="s">
        <v>336</v>
      </c>
      <c r="L31" s="267"/>
      <c r="M31" s="268"/>
      <c r="O31" s="280"/>
      <c r="P31" s="270" t="s">
        <v>386</v>
      </c>
      <c r="Q31" s="261"/>
      <c r="R31" s="261"/>
      <c r="S31" s="261"/>
      <c r="T31" s="270" t="s">
        <v>369</v>
      </c>
      <c r="U31" s="267"/>
      <c r="V31" s="267"/>
      <c r="W31" s="261"/>
      <c r="X31" s="270" t="s">
        <v>336</v>
      </c>
      <c r="Y31" s="267"/>
      <c r="Z31" s="268"/>
      <c r="AB31" s="280"/>
      <c r="AC31" s="270" t="s">
        <v>386</v>
      </c>
      <c r="AD31" s="261"/>
      <c r="AE31" s="261"/>
      <c r="AF31" s="261"/>
      <c r="AG31" s="270" t="s">
        <v>369</v>
      </c>
      <c r="AH31" s="267"/>
      <c r="AI31" s="267"/>
      <c r="AJ31" s="261"/>
      <c r="AK31" s="270" t="s">
        <v>336</v>
      </c>
      <c r="AL31" s="267"/>
      <c r="AM31" s="268"/>
    </row>
    <row r="32" spans="1:40" ht="20.25">
      <c r="B32" s="280"/>
      <c r="C32" s="267"/>
      <c r="G32" s="270" t="s">
        <v>372</v>
      </c>
      <c r="H32" s="267"/>
      <c r="I32" s="267"/>
      <c r="J32" s="267"/>
      <c r="K32" s="267"/>
      <c r="L32" s="267"/>
      <c r="M32" s="268"/>
      <c r="O32" s="280"/>
      <c r="P32" s="267"/>
      <c r="Q32" s="261"/>
      <c r="R32" s="261"/>
      <c r="S32" s="261"/>
      <c r="T32" s="270" t="s">
        <v>372</v>
      </c>
      <c r="U32" s="267"/>
      <c r="V32" s="267"/>
      <c r="W32" s="267"/>
      <c r="X32" s="267"/>
      <c r="Y32" s="267"/>
      <c r="Z32" s="268"/>
      <c r="AB32" s="280"/>
      <c r="AC32" s="267"/>
      <c r="AD32" s="261"/>
      <c r="AE32" s="261"/>
      <c r="AF32" s="261"/>
      <c r="AG32" s="270" t="s">
        <v>372</v>
      </c>
      <c r="AH32" s="267"/>
      <c r="AI32" s="267"/>
      <c r="AJ32" s="267"/>
      <c r="AK32" s="267"/>
      <c r="AL32" s="267"/>
      <c r="AM32" s="268"/>
    </row>
    <row r="33" spans="1:40" ht="20.25">
      <c r="B33" s="280"/>
      <c r="C33" s="267"/>
      <c r="D33" s="267"/>
      <c r="H33" s="267"/>
      <c r="I33" s="267"/>
      <c r="J33" s="267"/>
      <c r="K33" s="267"/>
      <c r="L33" s="267"/>
      <c r="M33" s="268"/>
      <c r="O33" s="280"/>
      <c r="P33" s="267"/>
      <c r="Q33" s="270"/>
      <c r="S33" s="267"/>
      <c r="T33" s="267"/>
      <c r="U33" s="267"/>
      <c r="V33" s="267"/>
      <c r="W33" s="267"/>
      <c r="X33" s="267"/>
      <c r="Y33" s="267"/>
      <c r="Z33" s="268"/>
      <c r="AB33" s="280"/>
      <c r="AC33" s="267"/>
      <c r="AD33" s="270"/>
      <c r="AF33" s="267"/>
      <c r="AG33" s="267"/>
      <c r="AH33" s="267"/>
      <c r="AI33" s="267"/>
      <c r="AJ33" s="267"/>
      <c r="AK33" s="267"/>
      <c r="AL33" s="267"/>
      <c r="AM33" s="268"/>
    </row>
    <row r="34" spans="1:40">
      <c r="B34" s="280"/>
      <c r="C34" s="267"/>
      <c r="D34" s="267"/>
      <c r="F34" s="267"/>
      <c r="G34" s="267"/>
      <c r="H34" s="267"/>
      <c r="I34" s="267"/>
      <c r="J34" s="267"/>
      <c r="K34" s="267"/>
      <c r="L34" s="267"/>
      <c r="M34" s="268"/>
      <c r="O34" s="280"/>
      <c r="P34" s="267"/>
      <c r="Q34" s="267"/>
      <c r="R34" s="267"/>
      <c r="S34" s="267"/>
      <c r="T34" s="267"/>
      <c r="U34" s="267"/>
      <c r="V34" s="267"/>
      <c r="W34" s="267"/>
      <c r="X34" s="267"/>
      <c r="Y34" s="267"/>
      <c r="Z34" s="268"/>
      <c r="AB34" s="280"/>
      <c r="AC34" s="267"/>
      <c r="AD34" s="267"/>
      <c r="AE34" s="267"/>
      <c r="AF34" s="267"/>
      <c r="AG34" s="267"/>
      <c r="AH34" s="267"/>
      <c r="AI34" s="267"/>
      <c r="AJ34" s="267"/>
      <c r="AK34" s="267"/>
      <c r="AL34" s="267"/>
      <c r="AM34" s="268"/>
    </row>
    <row r="35" spans="1:40">
      <c r="B35" s="280"/>
      <c r="C35" s="267"/>
      <c r="D35" s="267"/>
      <c r="F35" s="267"/>
      <c r="G35" s="267"/>
      <c r="H35" s="267"/>
      <c r="I35" s="267"/>
      <c r="J35" s="267"/>
      <c r="K35" s="267"/>
      <c r="L35" s="267"/>
      <c r="M35" s="268"/>
      <c r="O35" s="280"/>
      <c r="P35" s="267"/>
      <c r="Q35" s="267"/>
      <c r="R35" s="267"/>
      <c r="S35" s="267"/>
      <c r="T35" s="267"/>
      <c r="U35" s="267"/>
      <c r="V35" s="267"/>
      <c r="W35" s="267"/>
      <c r="X35" s="267"/>
      <c r="Y35" s="267"/>
      <c r="Z35" s="268"/>
      <c r="AB35" s="280"/>
      <c r="AC35" s="267"/>
      <c r="AD35" s="267"/>
      <c r="AE35" s="267"/>
      <c r="AF35" s="267"/>
      <c r="AG35" s="267"/>
      <c r="AH35" s="267"/>
      <c r="AI35" s="267"/>
      <c r="AJ35" s="267"/>
      <c r="AK35" s="267"/>
      <c r="AL35" s="267"/>
      <c r="AM35" s="268"/>
    </row>
    <row r="36" spans="1:40">
      <c r="B36" s="280"/>
      <c r="C36" s="267"/>
      <c r="D36" s="267"/>
      <c r="F36" s="267"/>
      <c r="G36" s="267"/>
      <c r="H36" s="267"/>
      <c r="I36" s="267"/>
      <c r="J36" s="267"/>
      <c r="K36" s="267"/>
      <c r="L36" s="284"/>
      <c r="M36" s="268"/>
      <c r="O36" s="280"/>
      <c r="P36" s="267"/>
      <c r="Q36" s="267"/>
      <c r="R36" s="267"/>
      <c r="S36" s="267"/>
      <c r="T36" s="267"/>
      <c r="U36" s="267"/>
      <c r="V36" s="267"/>
      <c r="W36" s="267"/>
      <c r="X36" s="267"/>
      <c r="Y36" s="284"/>
      <c r="Z36" s="268"/>
      <c r="AB36" s="280"/>
      <c r="AC36" s="267"/>
      <c r="AD36" s="267"/>
      <c r="AE36" s="267"/>
      <c r="AF36" s="267"/>
      <c r="AG36" s="267"/>
      <c r="AH36" s="267"/>
      <c r="AI36" s="267"/>
      <c r="AJ36" s="267"/>
      <c r="AK36" s="267"/>
      <c r="AL36" s="284"/>
      <c r="AM36" s="268"/>
    </row>
    <row r="37" spans="1:40">
      <c r="B37" s="280"/>
      <c r="C37" s="267"/>
      <c r="D37" s="267"/>
      <c r="F37" s="267"/>
      <c r="G37" s="267"/>
      <c r="H37" s="267"/>
      <c r="I37" s="267"/>
      <c r="J37" s="267"/>
      <c r="K37" s="267"/>
      <c r="L37" s="284"/>
      <c r="M37" s="268"/>
      <c r="O37" s="280"/>
      <c r="P37" s="267"/>
      <c r="Q37" s="267"/>
      <c r="R37" s="267"/>
      <c r="S37" s="267"/>
      <c r="T37" s="267"/>
      <c r="U37" s="267"/>
      <c r="V37" s="267"/>
      <c r="W37" s="267"/>
      <c r="X37" s="267"/>
      <c r="Y37" s="284"/>
      <c r="Z37" s="268"/>
      <c r="AB37" s="280"/>
      <c r="AC37" s="267"/>
      <c r="AD37" s="267"/>
      <c r="AE37" s="267"/>
      <c r="AF37" s="267"/>
      <c r="AG37" s="267"/>
      <c r="AH37" s="267"/>
      <c r="AI37" s="267"/>
      <c r="AJ37" s="267"/>
      <c r="AK37" s="267"/>
      <c r="AL37" s="284"/>
      <c r="AM37" s="268"/>
    </row>
    <row r="38" spans="1:40">
      <c r="B38" s="287"/>
      <c r="C38" s="288"/>
      <c r="D38" s="267"/>
      <c r="F38" s="267"/>
      <c r="G38" s="267"/>
      <c r="H38" s="267"/>
      <c r="I38" s="267"/>
      <c r="J38" s="267"/>
      <c r="K38" s="267"/>
      <c r="L38" s="284"/>
      <c r="M38" s="268"/>
      <c r="O38" s="287"/>
      <c r="P38" s="288"/>
      <c r="Q38" s="267"/>
      <c r="R38" s="267"/>
      <c r="S38" s="267"/>
      <c r="T38" s="267"/>
      <c r="U38" s="267"/>
      <c r="V38" s="267"/>
      <c r="W38" s="267"/>
      <c r="X38" s="267"/>
      <c r="Y38" s="284"/>
      <c r="Z38" s="268"/>
      <c r="AB38" s="287"/>
      <c r="AC38" s="288"/>
      <c r="AD38" s="267"/>
      <c r="AE38" s="267"/>
      <c r="AF38" s="267"/>
      <c r="AG38" s="267"/>
      <c r="AH38" s="267"/>
      <c r="AI38" s="267"/>
      <c r="AJ38" s="267"/>
      <c r="AK38" s="267"/>
      <c r="AL38" s="284"/>
      <c r="AM38" s="268"/>
    </row>
    <row r="39" spans="1:40" s="291" customFormat="1" ht="20.25">
      <c r="A39" s="308"/>
      <c r="B39" s="287"/>
      <c r="C39" s="272" t="s">
        <v>387</v>
      </c>
      <c r="D39" s="288"/>
      <c r="G39" s="272" t="s">
        <v>388</v>
      </c>
      <c r="H39" s="267"/>
      <c r="I39" s="288"/>
      <c r="J39" s="267"/>
      <c r="K39" s="272" t="s">
        <v>389</v>
      </c>
      <c r="L39" s="282"/>
      <c r="M39" s="268"/>
      <c r="N39" s="308"/>
      <c r="O39" s="287"/>
      <c r="P39" s="272" t="s">
        <v>387</v>
      </c>
      <c r="Q39" s="288"/>
      <c r="T39" s="272" t="s">
        <v>388</v>
      </c>
      <c r="U39" s="267"/>
      <c r="V39" s="288"/>
      <c r="W39" s="267"/>
      <c r="X39" s="272" t="s">
        <v>389</v>
      </c>
      <c r="Y39" s="282"/>
      <c r="Z39" s="268"/>
      <c r="AA39" s="308"/>
      <c r="AB39" s="287"/>
      <c r="AC39" s="272" t="s">
        <v>387</v>
      </c>
      <c r="AD39" s="288"/>
      <c r="AG39" s="272" t="s">
        <v>388</v>
      </c>
      <c r="AH39" s="267"/>
      <c r="AI39" s="288"/>
      <c r="AJ39" s="267"/>
      <c r="AK39" s="272" t="s">
        <v>389</v>
      </c>
      <c r="AL39" s="282"/>
      <c r="AM39" s="268"/>
      <c r="AN39" s="308"/>
    </row>
    <row r="40" spans="1:40" s="291" customFormat="1" ht="20.25">
      <c r="A40" s="308"/>
      <c r="B40" s="287"/>
      <c r="C40" s="284" t="s">
        <v>329</v>
      </c>
      <c r="D40" s="288"/>
      <c r="G40" s="284" t="s">
        <v>329</v>
      </c>
      <c r="H40" s="282"/>
      <c r="I40" s="288"/>
      <c r="J40" s="272"/>
      <c r="K40" s="284" t="s">
        <v>334</v>
      </c>
      <c r="L40" s="282"/>
      <c r="M40" s="289"/>
      <c r="N40" s="308"/>
      <c r="O40" s="287"/>
      <c r="P40" s="284" t="s">
        <v>329</v>
      </c>
      <c r="Q40" s="288"/>
      <c r="T40" s="284" t="s">
        <v>329</v>
      </c>
      <c r="U40" s="282"/>
      <c r="V40" s="288"/>
      <c r="W40" s="272"/>
      <c r="X40" s="284" t="s">
        <v>334</v>
      </c>
      <c r="Y40" s="282"/>
      <c r="Z40" s="289"/>
      <c r="AA40" s="308"/>
      <c r="AB40" s="287"/>
      <c r="AC40" s="284" t="s">
        <v>329</v>
      </c>
      <c r="AD40" s="288"/>
      <c r="AG40" s="284" t="s">
        <v>329</v>
      </c>
      <c r="AH40" s="282"/>
      <c r="AI40" s="288"/>
      <c r="AJ40" s="272"/>
      <c r="AK40" s="284" t="s">
        <v>334</v>
      </c>
      <c r="AL40" s="282"/>
      <c r="AM40" s="289"/>
      <c r="AN40" s="308"/>
    </row>
    <row r="41" spans="1:40" s="291" customFormat="1">
      <c r="A41" s="308"/>
      <c r="B41" s="287"/>
      <c r="C41" s="286" t="s">
        <v>390</v>
      </c>
      <c r="D41" s="288"/>
      <c r="G41" s="286" t="s">
        <v>391</v>
      </c>
      <c r="H41" s="285"/>
      <c r="I41" s="288"/>
      <c r="J41" s="284"/>
      <c r="K41" s="286" t="s">
        <v>392</v>
      </c>
      <c r="L41" s="288"/>
      <c r="M41" s="289"/>
      <c r="N41" s="308"/>
      <c r="O41" s="287"/>
      <c r="P41" s="286" t="s">
        <v>390</v>
      </c>
      <c r="Q41" s="288"/>
      <c r="T41" s="286" t="s">
        <v>391</v>
      </c>
      <c r="U41" s="285"/>
      <c r="V41" s="288"/>
      <c r="W41" s="284"/>
      <c r="X41" s="286" t="s">
        <v>392</v>
      </c>
      <c r="Y41" s="288"/>
      <c r="Z41" s="289"/>
      <c r="AA41" s="308"/>
      <c r="AB41" s="287"/>
      <c r="AC41" s="286" t="s">
        <v>390</v>
      </c>
      <c r="AD41" s="288"/>
      <c r="AG41" s="286" t="s">
        <v>391</v>
      </c>
      <c r="AH41" s="285"/>
      <c r="AI41" s="288"/>
      <c r="AJ41" s="284"/>
      <c r="AK41" s="286" t="s">
        <v>392</v>
      </c>
      <c r="AL41" s="288"/>
      <c r="AM41" s="289"/>
      <c r="AN41" s="308"/>
    </row>
    <row r="42" spans="1:40" s="291" customFormat="1">
      <c r="A42" s="308"/>
      <c r="B42" s="287"/>
      <c r="C42" s="310"/>
      <c r="D42" s="282"/>
      <c r="F42" s="285"/>
      <c r="H42" s="285"/>
      <c r="I42" s="288"/>
      <c r="J42" s="309"/>
      <c r="L42" s="288"/>
      <c r="M42" s="289"/>
      <c r="N42" s="308"/>
      <c r="O42" s="287"/>
      <c r="P42" s="311"/>
      <c r="S42" s="285"/>
      <c r="U42" s="284"/>
      <c r="V42" s="288"/>
      <c r="Y42" s="288"/>
      <c r="Z42" s="289"/>
      <c r="AA42" s="308"/>
      <c r="AB42" s="287"/>
      <c r="AC42" s="311"/>
      <c r="AF42" s="285"/>
      <c r="AH42" s="284"/>
      <c r="AI42" s="288"/>
      <c r="AL42" s="288"/>
      <c r="AM42" s="289"/>
      <c r="AN42" s="308"/>
    </row>
    <row r="43" spans="1:40" s="291" customFormat="1" ht="22.15" customHeight="1">
      <c r="A43" s="308"/>
      <c r="B43" s="280"/>
      <c r="C43" s="288"/>
      <c r="D43" s="282"/>
      <c r="E43" s="282"/>
      <c r="F43" s="288"/>
      <c r="G43" s="282"/>
      <c r="H43" s="282"/>
      <c r="I43" s="288"/>
      <c r="J43" s="288"/>
      <c r="K43" s="288"/>
      <c r="L43" s="288"/>
      <c r="M43" s="289"/>
      <c r="N43" s="308"/>
      <c r="O43" s="280"/>
      <c r="P43" s="288"/>
      <c r="Q43" s="282"/>
      <c r="R43" s="282"/>
      <c r="S43" s="288"/>
      <c r="T43" s="282"/>
      <c r="U43" s="309"/>
      <c r="V43" s="288"/>
      <c r="W43" s="288"/>
      <c r="X43" s="270" t="s">
        <v>333</v>
      </c>
      <c r="Y43" s="288"/>
      <c r="Z43" s="289"/>
      <c r="AA43" s="308"/>
      <c r="AB43" s="280"/>
      <c r="AC43" s="288"/>
      <c r="AD43" s="282"/>
      <c r="AE43" s="282"/>
      <c r="AF43" s="288"/>
      <c r="AG43" s="282"/>
      <c r="AH43" s="309"/>
      <c r="AI43" s="288"/>
      <c r="AJ43" s="288"/>
      <c r="AK43" s="270" t="s">
        <v>333</v>
      </c>
      <c r="AL43" s="288"/>
      <c r="AM43" s="289"/>
      <c r="AN43" s="308"/>
    </row>
    <row r="44" spans="1:40" ht="20.25">
      <c r="B44" s="276"/>
      <c r="C44" s="267"/>
      <c r="D44" s="278"/>
      <c r="E44" s="270" t="s">
        <v>341</v>
      </c>
      <c r="F44" s="282"/>
      <c r="G44" s="278"/>
      <c r="H44" s="278"/>
      <c r="I44" s="278"/>
      <c r="J44" s="270" t="s">
        <v>393</v>
      </c>
      <c r="K44" s="278"/>
      <c r="L44" s="278"/>
      <c r="M44" s="293"/>
      <c r="O44" s="276"/>
      <c r="P44" s="278"/>
      <c r="Q44" s="270" t="s">
        <v>341</v>
      </c>
      <c r="R44" s="282"/>
      <c r="S44" s="278"/>
      <c r="T44" s="278"/>
      <c r="U44" s="270" t="s">
        <v>393</v>
      </c>
      <c r="W44" s="278"/>
      <c r="X44" s="270" t="s">
        <v>335</v>
      </c>
      <c r="Y44" s="278"/>
      <c r="Z44" s="293"/>
      <c r="AB44" s="276"/>
      <c r="AC44" s="278"/>
      <c r="AD44" s="270" t="s">
        <v>341</v>
      </c>
      <c r="AE44" s="282"/>
      <c r="AF44" s="278"/>
      <c r="AG44" s="278"/>
      <c r="AH44" s="270" t="s">
        <v>393</v>
      </c>
      <c r="AJ44" s="278"/>
      <c r="AK44" s="270" t="s">
        <v>335</v>
      </c>
      <c r="AL44" s="278"/>
      <c r="AM44" s="293"/>
    </row>
    <row r="45" spans="1:40">
      <c r="B45" s="276"/>
      <c r="C45" s="277"/>
      <c r="D45" s="277"/>
      <c r="E45" s="277"/>
      <c r="F45" s="278"/>
      <c r="G45" s="281"/>
      <c r="H45" s="277"/>
      <c r="I45" s="277"/>
      <c r="J45" s="277"/>
      <c r="K45" s="277"/>
      <c r="L45" s="277"/>
      <c r="M45" s="268"/>
      <c r="O45" s="276"/>
      <c r="P45" s="277"/>
      <c r="Q45" s="277"/>
      <c r="R45" s="278"/>
      <c r="S45" s="281"/>
      <c r="T45" s="277"/>
      <c r="U45" s="277"/>
      <c r="W45" s="277"/>
      <c r="Y45" s="277"/>
      <c r="Z45" s="268"/>
      <c r="AB45" s="276"/>
      <c r="AC45" s="277"/>
      <c r="AD45" s="277"/>
      <c r="AE45" s="278"/>
      <c r="AF45" s="281"/>
      <c r="AG45" s="277"/>
      <c r="AH45" s="277"/>
      <c r="AJ45" s="277"/>
      <c r="AL45" s="277"/>
      <c r="AM45" s="268"/>
    </row>
    <row r="46" spans="1:40">
      <c r="B46" s="276"/>
      <c r="C46" s="267"/>
      <c r="D46" s="267"/>
      <c r="E46" s="277"/>
      <c r="F46" s="278"/>
      <c r="G46" s="277"/>
      <c r="H46" s="277"/>
      <c r="I46" s="277"/>
      <c r="J46" s="267"/>
      <c r="K46" s="267"/>
      <c r="L46" s="267"/>
      <c r="M46" s="268"/>
      <c r="O46" s="276"/>
      <c r="P46" s="267"/>
      <c r="Q46" s="277"/>
      <c r="R46" s="278"/>
      <c r="S46" s="277"/>
      <c r="T46" s="277"/>
      <c r="U46" s="267"/>
      <c r="W46" s="267"/>
      <c r="X46" s="267"/>
      <c r="Y46" s="267"/>
      <c r="Z46" s="268"/>
      <c r="AB46" s="276"/>
      <c r="AC46" s="267"/>
      <c r="AD46" s="277"/>
      <c r="AE46" s="278"/>
      <c r="AF46" s="277"/>
      <c r="AG46" s="277"/>
      <c r="AH46" s="267"/>
      <c r="AJ46" s="267"/>
      <c r="AK46" s="267"/>
      <c r="AL46" s="267"/>
      <c r="AM46" s="268"/>
    </row>
    <row r="47" spans="1:40">
      <c r="B47" s="280"/>
      <c r="C47" s="267"/>
      <c r="D47" s="267"/>
      <c r="E47" s="267"/>
      <c r="F47" s="267"/>
      <c r="G47" s="267"/>
      <c r="H47" s="267"/>
      <c r="I47" s="267"/>
      <c r="J47" s="267"/>
      <c r="K47" s="267"/>
      <c r="L47" s="267"/>
      <c r="M47" s="268"/>
      <c r="O47" s="280"/>
      <c r="P47" s="267"/>
      <c r="Q47" s="267"/>
      <c r="R47" s="267"/>
      <c r="S47" s="267"/>
      <c r="T47" s="267"/>
      <c r="U47" s="267"/>
      <c r="W47" s="267"/>
      <c r="X47" s="267"/>
      <c r="Y47" s="267"/>
      <c r="Z47" s="268"/>
      <c r="AB47" s="280"/>
      <c r="AC47" s="267"/>
      <c r="AD47" s="267"/>
      <c r="AE47" s="267"/>
      <c r="AF47" s="267"/>
      <c r="AG47" s="267"/>
      <c r="AH47" s="267"/>
      <c r="AJ47" s="267"/>
      <c r="AK47" s="267"/>
      <c r="AL47" s="267"/>
      <c r="AM47" s="268"/>
    </row>
    <row r="48" spans="1:40">
      <c r="B48" s="280"/>
      <c r="C48" s="267"/>
      <c r="D48" s="267"/>
      <c r="E48" s="267"/>
      <c r="F48" s="267"/>
      <c r="G48" s="267"/>
      <c r="H48" s="294"/>
      <c r="I48" s="294"/>
      <c r="J48" s="294"/>
      <c r="K48" s="294"/>
      <c r="L48" s="294"/>
      <c r="M48" s="295"/>
      <c r="O48" s="280"/>
      <c r="P48" s="267"/>
      <c r="Q48" s="267"/>
      <c r="R48" s="267"/>
      <c r="S48" s="267"/>
      <c r="T48" s="294"/>
      <c r="U48" s="294"/>
      <c r="W48" s="294"/>
      <c r="X48" s="267"/>
      <c r="Y48" s="294"/>
      <c r="Z48" s="295"/>
      <c r="AB48" s="280"/>
      <c r="AC48" s="267"/>
      <c r="AD48" s="267"/>
      <c r="AE48" s="267"/>
      <c r="AF48" s="267"/>
      <c r="AG48" s="294"/>
      <c r="AH48" s="294"/>
      <c r="AJ48" s="294"/>
      <c r="AK48" s="267"/>
      <c r="AL48" s="294"/>
      <c r="AM48" s="295"/>
    </row>
    <row r="49" spans="1:40">
      <c r="B49" s="280"/>
      <c r="C49" s="267"/>
      <c r="D49" s="267"/>
      <c r="E49" s="281"/>
      <c r="F49" s="267"/>
      <c r="G49" s="267"/>
      <c r="H49" s="267"/>
      <c r="I49" s="267"/>
      <c r="J49" s="267"/>
      <c r="K49" s="267"/>
      <c r="L49" s="267"/>
      <c r="M49" s="268"/>
      <c r="O49" s="280"/>
      <c r="P49" s="267"/>
      <c r="Q49" s="281"/>
      <c r="R49" s="267"/>
      <c r="S49" s="267"/>
      <c r="T49" s="267"/>
      <c r="U49" s="267"/>
      <c r="W49" s="267"/>
      <c r="X49" s="267"/>
      <c r="Y49" s="267"/>
      <c r="Z49" s="268"/>
      <c r="AB49" s="280"/>
      <c r="AC49" s="267"/>
      <c r="AD49" s="281"/>
      <c r="AE49" s="267"/>
      <c r="AF49" s="267"/>
      <c r="AG49" s="267"/>
      <c r="AH49" s="267"/>
      <c r="AJ49" s="267"/>
      <c r="AK49" s="267"/>
      <c r="AL49" s="267"/>
      <c r="AM49" s="268"/>
    </row>
    <row r="50" spans="1:40">
      <c r="B50" s="280"/>
      <c r="C50" s="267"/>
      <c r="D50" s="267"/>
      <c r="E50" s="281"/>
      <c r="F50" s="281"/>
      <c r="G50" s="267"/>
      <c r="H50" s="267"/>
      <c r="I50" s="267"/>
      <c r="J50" s="284"/>
      <c r="K50" s="267"/>
      <c r="L50" s="267"/>
      <c r="M50" s="268"/>
      <c r="O50" s="280"/>
      <c r="P50" s="267"/>
      <c r="Q50" s="281"/>
      <c r="R50" s="281"/>
      <c r="S50" s="267"/>
      <c r="T50" s="267"/>
      <c r="U50" s="284"/>
      <c r="W50" s="267"/>
      <c r="X50" s="267"/>
      <c r="Y50" s="267"/>
      <c r="Z50" s="268"/>
      <c r="AB50" s="280"/>
      <c r="AC50" s="267"/>
      <c r="AD50" s="281"/>
      <c r="AE50" s="281"/>
      <c r="AF50" s="267"/>
      <c r="AG50" s="267"/>
      <c r="AH50" s="284"/>
      <c r="AJ50" s="267"/>
      <c r="AK50" s="267"/>
      <c r="AL50" s="267"/>
      <c r="AM50" s="268"/>
    </row>
    <row r="51" spans="1:40" s="291" customFormat="1" ht="20.25">
      <c r="A51" s="308"/>
      <c r="B51" s="296"/>
      <c r="C51" s="267"/>
      <c r="D51" s="285"/>
      <c r="E51" s="272" t="s">
        <v>394</v>
      </c>
      <c r="F51" s="285"/>
      <c r="G51" s="267"/>
      <c r="H51" s="267"/>
      <c r="I51" s="288"/>
      <c r="J51" s="297" t="s">
        <v>395</v>
      </c>
      <c r="K51" s="282"/>
      <c r="L51" s="282"/>
      <c r="M51" s="268"/>
      <c r="N51" s="308"/>
      <c r="O51" s="296"/>
      <c r="P51" s="285"/>
      <c r="Q51" s="272" t="s">
        <v>394</v>
      </c>
      <c r="R51" s="285"/>
      <c r="S51" s="267"/>
      <c r="T51" s="267"/>
      <c r="U51" s="297" t="s">
        <v>395</v>
      </c>
      <c r="W51" s="282"/>
      <c r="X51" s="272" t="s">
        <v>338</v>
      </c>
      <c r="Y51" s="282"/>
      <c r="Z51" s="268"/>
      <c r="AA51" s="308"/>
      <c r="AB51" s="296"/>
      <c r="AC51" s="285"/>
      <c r="AD51" s="272" t="s">
        <v>394</v>
      </c>
      <c r="AE51" s="285"/>
      <c r="AF51" s="267"/>
      <c r="AG51" s="267"/>
      <c r="AH51" s="297" t="s">
        <v>395</v>
      </c>
      <c r="AJ51" s="282"/>
      <c r="AK51" s="272" t="s">
        <v>338</v>
      </c>
      <c r="AL51" s="282"/>
      <c r="AM51" s="268"/>
      <c r="AN51" s="308"/>
    </row>
    <row r="52" spans="1:40" s="291" customFormat="1">
      <c r="A52" s="308"/>
      <c r="B52" s="280"/>
      <c r="C52" s="285"/>
      <c r="D52" s="285"/>
      <c r="E52" s="284" t="s">
        <v>396</v>
      </c>
      <c r="F52" s="285"/>
      <c r="G52" s="285"/>
      <c r="H52" s="267"/>
      <c r="I52" s="288"/>
      <c r="J52" s="282" t="s">
        <v>397</v>
      </c>
      <c r="K52" s="288"/>
      <c r="L52" s="288"/>
      <c r="M52" s="268"/>
      <c r="N52" s="308"/>
      <c r="O52" s="280"/>
      <c r="P52" s="285"/>
      <c r="Q52" s="284" t="s">
        <v>396</v>
      </c>
      <c r="R52" s="285"/>
      <c r="S52" s="285"/>
      <c r="T52" s="267"/>
      <c r="U52" s="282" t="s">
        <v>397</v>
      </c>
      <c r="W52" s="288"/>
      <c r="X52" s="284" t="s">
        <v>340</v>
      </c>
      <c r="Z52" s="268"/>
      <c r="AA52" s="308"/>
      <c r="AB52" s="280"/>
      <c r="AC52" s="285"/>
      <c r="AD52" s="284" t="s">
        <v>396</v>
      </c>
      <c r="AE52" s="285"/>
      <c r="AF52" s="285"/>
      <c r="AG52" s="267"/>
      <c r="AH52" s="282" t="s">
        <v>397</v>
      </c>
      <c r="AJ52" s="288"/>
      <c r="AK52" s="284" t="s">
        <v>340</v>
      </c>
      <c r="AM52" s="268"/>
      <c r="AN52" s="308"/>
    </row>
    <row r="53" spans="1:40" s="291" customFormat="1" ht="25.15" customHeight="1">
      <c r="A53" s="308"/>
      <c r="B53" s="280"/>
      <c r="C53" s="288"/>
      <c r="D53" s="288"/>
      <c r="E53" s="288"/>
      <c r="F53" s="288"/>
      <c r="G53" s="288"/>
      <c r="H53" s="267"/>
      <c r="I53" s="288"/>
      <c r="J53" s="267"/>
      <c r="K53" s="282"/>
      <c r="L53" s="282"/>
      <c r="M53" s="298"/>
      <c r="N53" s="308"/>
      <c r="O53" s="280"/>
      <c r="P53" s="288"/>
      <c r="Q53" s="288"/>
      <c r="R53" s="288"/>
      <c r="S53" s="288"/>
      <c r="T53" s="288"/>
      <c r="U53" s="267"/>
      <c r="V53" s="288"/>
      <c r="W53" s="267"/>
      <c r="Z53" s="298"/>
      <c r="AA53" s="308"/>
      <c r="AB53" s="280"/>
      <c r="AC53" s="288"/>
      <c r="AD53" s="288"/>
      <c r="AE53" s="288"/>
      <c r="AF53" s="288"/>
      <c r="AG53" s="288"/>
      <c r="AH53" s="267"/>
      <c r="AI53" s="288"/>
      <c r="AJ53" s="267"/>
      <c r="AM53" s="298"/>
      <c r="AN53" s="308"/>
    </row>
    <row r="54" spans="1:40" ht="20.25">
      <c r="B54" s="280"/>
      <c r="C54" s="267"/>
      <c r="D54" s="270" t="s">
        <v>347</v>
      </c>
      <c r="E54" s="267"/>
      <c r="F54" s="267"/>
      <c r="G54" s="267"/>
      <c r="H54" s="267"/>
      <c r="I54" s="267"/>
      <c r="J54" s="267"/>
      <c r="K54" s="282"/>
      <c r="L54" s="282"/>
      <c r="M54" s="268"/>
      <c r="O54" s="280"/>
      <c r="Q54" s="270" t="s">
        <v>348</v>
      </c>
      <c r="R54" s="267"/>
      <c r="T54" s="267"/>
      <c r="U54" s="270" t="s">
        <v>349</v>
      </c>
      <c r="V54" s="267"/>
      <c r="W54" s="267"/>
      <c r="X54" s="270" t="s">
        <v>350</v>
      </c>
      <c r="Y54" s="282"/>
      <c r="Z54" s="268"/>
      <c r="AB54" s="280"/>
      <c r="AD54" s="270" t="s">
        <v>348</v>
      </c>
      <c r="AE54" s="267"/>
      <c r="AG54" s="267"/>
      <c r="AH54" s="270" t="s">
        <v>349</v>
      </c>
      <c r="AI54" s="267"/>
      <c r="AJ54" s="267"/>
      <c r="AK54" s="270" t="s">
        <v>350</v>
      </c>
      <c r="AL54" s="282"/>
      <c r="AM54" s="268"/>
    </row>
    <row r="55" spans="1:40" ht="20.25">
      <c r="B55" s="280"/>
      <c r="C55" s="285"/>
      <c r="D55" s="270" t="s">
        <v>333</v>
      </c>
      <c r="E55" s="27"/>
      <c r="F55" s="267"/>
      <c r="G55" s="267"/>
      <c r="H55" s="270" t="s">
        <v>349</v>
      </c>
      <c r="I55" s="267"/>
      <c r="J55" s="267"/>
      <c r="K55" s="270" t="s">
        <v>350</v>
      </c>
      <c r="L55" s="282"/>
      <c r="M55" s="268"/>
      <c r="O55" s="280"/>
      <c r="P55" s="270"/>
      <c r="R55" s="27"/>
      <c r="S55" s="267"/>
      <c r="T55" s="267"/>
      <c r="W55" s="267"/>
      <c r="Z55" s="268"/>
      <c r="AB55" s="280"/>
      <c r="AC55" s="270"/>
      <c r="AE55" s="27"/>
      <c r="AF55" s="267"/>
      <c r="AG55" s="267"/>
      <c r="AJ55" s="267"/>
      <c r="AM55" s="268"/>
    </row>
    <row r="56" spans="1:40" ht="20.25">
      <c r="B56" s="280"/>
      <c r="C56" s="267"/>
      <c r="D56" s="270"/>
      <c r="E56" s="27"/>
      <c r="F56" s="267"/>
      <c r="G56" s="267"/>
      <c r="H56" s="27"/>
      <c r="I56" s="267"/>
      <c r="J56" s="267"/>
      <c r="K56" s="267"/>
      <c r="L56" s="267"/>
      <c r="M56" s="268"/>
      <c r="O56" s="280"/>
      <c r="R56" s="27"/>
      <c r="S56" s="267"/>
      <c r="T56" s="267"/>
      <c r="U56" s="27"/>
      <c r="V56" s="267"/>
      <c r="W56" s="267"/>
      <c r="X56" s="267"/>
      <c r="Y56" s="267"/>
      <c r="Z56" s="268"/>
      <c r="AB56" s="280"/>
      <c r="AE56" s="27"/>
      <c r="AF56" s="267"/>
      <c r="AG56" s="267"/>
      <c r="AH56" s="27"/>
      <c r="AI56" s="267"/>
      <c r="AJ56" s="267"/>
      <c r="AK56" s="267"/>
      <c r="AL56" s="267"/>
      <c r="AM56" s="268"/>
    </row>
    <row r="57" spans="1:40">
      <c r="B57" s="280"/>
      <c r="C57" s="267"/>
      <c r="D57" s="267"/>
      <c r="E57" s="267"/>
      <c r="F57" s="267"/>
      <c r="G57" s="267"/>
      <c r="H57" s="267"/>
      <c r="I57" s="294"/>
      <c r="J57" s="267"/>
      <c r="K57" s="267"/>
      <c r="L57" s="281"/>
      <c r="M57" s="295"/>
      <c r="O57" s="280"/>
      <c r="Q57" s="267"/>
      <c r="R57" s="267"/>
      <c r="S57" s="267"/>
      <c r="T57" s="267"/>
      <c r="U57" s="267"/>
      <c r="V57" s="294"/>
      <c r="W57" s="267"/>
      <c r="X57" s="267"/>
      <c r="Y57" s="281"/>
      <c r="Z57" s="295"/>
      <c r="AB57" s="280"/>
      <c r="AD57" s="267"/>
      <c r="AE57" s="267"/>
      <c r="AF57" s="267"/>
      <c r="AG57" s="267"/>
      <c r="AH57" s="267"/>
      <c r="AI57" s="294"/>
      <c r="AJ57" s="267"/>
      <c r="AK57" s="267"/>
      <c r="AL57" s="281"/>
      <c r="AM57" s="295"/>
    </row>
    <row r="58" spans="1:40">
      <c r="B58" s="280"/>
      <c r="C58" s="267"/>
      <c r="D58" s="267"/>
      <c r="E58" s="267"/>
      <c r="F58" s="267"/>
      <c r="G58" s="267"/>
      <c r="H58" s="267"/>
      <c r="I58" s="267"/>
      <c r="J58" s="267"/>
      <c r="K58" s="267"/>
      <c r="L58" s="267"/>
      <c r="M58" s="268"/>
      <c r="O58" s="280"/>
      <c r="Q58" s="267"/>
      <c r="R58" s="267"/>
      <c r="S58" s="267"/>
      <c r="T58" s="267"/>
      <c r="U58" s="267"/>
      <c r="V58" s="267"/>
      <c r="W58" s="267"/>
      <c r="X58" s="267"/>
      <c r="Y58" s="267"/>
      <c r="Z58" s="268"/>
      <c r="AB58" s="280"/>
      <c r="AD58" s="267"/>
      <c r="AE58" s="267"/>
      <c r="AF58" s="267"/>
      <c r="AG58" s="267"/>
      <c r="AH58" s="267"/>
      <c r="AI58" s="267"/>
      <c r="AJ58" s="267"/>
      <c r="AK58" s="267"/>
      <c r="AL58" s="267"/>
      <c r="AM58" s="268"/>
    </row>
    <row r="59" spans="1:40">
      <c r="B59" s="280"/>
      <c r="C59" s="267"/>
      <c r="D59" s="267"/>
      <c r="E59" s="267"/>
      <c r="F59" s="267"/>
      <c r="G59" s="267"/>
      <c r="H59" s="267"/>
      <c r="I59" s="267"/>
      <c r="J59" s="267"/>
      <c r="K59" s="267"/>
      <c r="L59" s="267"/>
      <c r="M59" s="268"/>
      <c r="O59" s="280"/>
      <c r="Q59" s="267"/>
      <c r="R59" s="267"/>
      <c r="S59" s="267"/>
      <c r="T59" s="267"/>
      <c r="U59" s="267"/>
      <c r="V59" s="267"/>
      <c r="W59" s="267"/>
      <c r="X59" s="267"/>
      <c r="Y59" s="267"/>
      <c r="Z59" s="268"/>
      <c r="AB59" s="280"/>
      <c r="AD59" s="267"/>
      <c r="AE59" s="267"/>
      <c r="AF59" s="267"/>
      <c r="AG59" s="267"/>
      <c r="AH59" s="267"/>
      <c r="AI59" s="267"/>
      <c r="AJ59" s="267"/>
      <c r="AK59" s="267"/>
      <c r="AL59" s="267"/>
      <c r="AM59" s="268"/>
    </row>
    <row r="60" spans="1:40">
      <c r="B60" s="280"/>
      <c r="C60" s="267"/>
      <c r="D60" s="267"/>
      <c r="E60" s="267"/>
      <c r="F60" s="267"/>
      <c r="G60" s="267"/>
      <c r="H60" s="267"/>
      <c r="I60" s="267"/>
      <c r="J60" s="267"/>
      <c r="K60" s="267"/>
      <c r="L60" s="267"/>
      <c r="M60" s="268"/>
      <c r="O60" s="280"/>
      <c r="Q60" s="267"/>
      <c r="R60" s="267"/>
      <c r="S60" s="267"/>
      <c r="T60" s="267"/>
      <c r="U60" s="267"/>
      <c r="V60" s="267"/>
      <c r="W60" s="267"/>
      <c r="X60" s="267"/>
      <c r="Y60" s="267"/>
      <c r="Z60" s="268"/>
      <c r="AB60" s="280"/>
      <c r="AD60" s="267"/>
      <c r="AE60" s="267"/>
      <c r="AF60" s="267"/>
      <c r="AG60" s="267"/>
      <c r="AH60" s="267"/>
      <c r="AI60" s="267"/>
      <c r="AJ60" s="267"/>
      <c r="AK60" s="267"/>
      <c r="AL60" s="267"/>
      <c r="AM60" s="268"/>
    </row>
    <row r="61" spans="1:40">
      <c r="B61" s="280"/>
      <c r="C61" s="281"/>
      <c r="D61" s="267"/>
      <c r="E61" s="267"/>
      <c r="F61" s="267"/>
      <c r="G61" s="267"/>
      <c r="H61" s="267"/>
      <c r="I61" s="267"/>
      <c r="J61" s="267"/>
      <c r="K61" s="267"/>
      <c r="L61" s="267"/>
      <c r="M61" s="268"/>
      <c r="O61" s="280"/>
      <c r="Q61" s="267"/>
      <c r="R61" s="267"/>
      <c r="S61" s="267"/>
      <c r="T61" s="267"/>
      <c r="U61" s="267"/>
      <c r="V61" s="267"/>
      <c r="W61" s="267"/>
      <c r="X61" s="267"/>
      <c r="Y61" s="267"/>
      <c r="Z61" s="268"/>
      <c r="AB61" s="280"/>
      <c r="AD61" s="267"/>
      <c r="AE61" s="267"/>
      <c r="AF61" s="267"/>
      <c r="AG61" s="267"/>
      <c r="AH61" s="267"/>
      <c r="AI61" s="267"/>
      <c r="AJ61" s="267"/>
      <c r="AK61" s="267"/>
      <c r="AL61" s="267"/>
      <c r="AM61" s="268"/>
    </row>
    <row r="62" spans="1:40">
      <c r="B62" s="280"/>
      <c r="C62" s="281"/>
      <c r="D62" s="267"/>
      <c r="E62" s="267"/>
      <c r="F62" s="267"/>
      <c r="G62" s="267"/>
      <c r="H62" s="267"/>
      <c r="I62" s="281"/>
      <c r="J62" s="267"/>
      <c r="K62" s="267"/>
      <c r="L62" s="267"/>
      <c r="M62" s="268"/>
      <c r="O62" s="280"/>
      <c r="Q62" s="267"/>
      <c r="R62" s="267"/>
      <c r="S62" s="267"/>
      <c r="T62" s="267"/>
      <c r="U62" s="267"/>
      <c r="V62" s="281"/>
      <c r="W62" s="267"/>
      <c r="X62" s="267"/>
      <c r="Y62" s="267"/>
      <c r="Z62" s="268"/>
      <c r="AB62" s="280"/>
      <c r="AD62" s="267"/>
      <c r="AE62" s="267"/>
      <c r="AF62" s="267"/>
      <c r="AG62" s="267"/>
      <c r="AH62" s="267"/>
      <c r="AI62" s="281"/>
      <c r="AJ62" s="267"/>
      <c r="AK62" s="267"/>
      <c r="AL62" s="267"/>
      <c r="AM62" s="268"/>
    </row>
    <row r="63" spans="1:40">
      <c r="B63" s="280"/>
      <c r="C63" s="281"/>
      <c r="D63" s="267"/>
      <c r="E63" s="267"/>
      <c r="F63" s="267"/>
      <c r="G63" s="267"/>
      <c r="H63" s="267"/>
      <c r="I63" s="281"/>
      <c r="J63" s="267"/>
      <c r="K63" s="267"/>
      <c r="L63" s="267"/>
      <c r="M63" s="268"/>
      <c r="O63" s="280"/>
      <c r="Q63" s="267"/>
      <c r="R63" s="267"/>
      <c r="S63" s="267"/>
      <c r="T63" s="267"/>
      <c r="U63" s="267"/>
      <c r="V63" s="281"/>
      <c r="W63" s="267"/>
      <c r="X63" s="267"/>
      <c r="Y63" s="267"/>
      <c r="Z63" s="268"/>
      <c r="AB63" s="280"/>
      <c r="AD63" s="267"/>
      <c r="AE63" s="267"/>
      <c r="AF63" s="267"/>
      <c r="AG63" s="267"/>
      <c r="AH63" s="267"/>
      <c r="AI63" s="281"/>
      <c r="AJ63" s="267"/>
      <c r="AK63" s="267"/>
      <c r="AL63" s="267"/>
      <c r="AM63" s="268"/>
    </row>
    <row r="64" spans="1:40" ht="20.25">
      <c r="B64" s="280"/>
      <c r="C64" s="267"/>
      <c r="D64" s="272" t="s">
        <v>338</v>
      </c>
      <c r="E64" s="282"/>
      <c r="F64" s="267"/>
      <c r="G64" s="267"/>
      <c r="H64" s="272" t="s">
        <v>351</v>
      </c>
      <c r="I64" s="281"/>
      <c r="J64" s="267"/>
      <c r="K64" s="272" t="s">
        <v>352</v>
      </c>
      <c r="L64" s="288"/>
      <c r="M64" s="268"/>
      <c r="O64" s="280"/>
      <c r="P64" s="272"/>
      <c r="Q64" s="272" t="s">
        <v>353</v>
      </c>
      <c r="R64" s="282"/>
      <c r="T64" s="267"/>
      <c r="U64" s="272" t="s">
        <v>351</v>
      </c>
      <c r="W64" s="267"/>
      <c r="X64" s="272" t="s">
        <v>352</v>
      </c>
      <c r="Z64" s="268"/>
      <c r="AB64" s="280"/>
      <c r="AC64" s="272"/>
      <c r="AD64" s="272" t="s">
        <v>353</v>
      </c>
      <c r="AE64" s="282"/>
      <c r="AG64" s="267"/>
      <c r="AH64" s="272" t="s">
        <v>351</v>
      </c>
      <c r="AJ64" s="267"/>
      <c r="AK64" s="272" t="s">
        <v>352</v>
      </c>
      <c r="AM64" s="268"/>
    </row>
    <row r="65" spans="2:39">
      <c r="B65" s="280"/>
      <c r="C65" s="282"/>
      <c r="D65" s="284" t="s">
        <v>340</v>
      </c>
      <c r="E65" s="282"/>
      <c r="F65" s="267"/>
      <c r="G65" s="267"/>
      <c r="H65" s="284" t="s">
        <v>331</v>
      </c>
      <c r="I65" s="267"/>
      <c r="J65" s="267"/>
      <c r="K65" s="284" t="s">
        <v>331</v>
      </c>
      <c r="L65" s="288"/>
      <c r="M65" s="268"/>
      <c r="O65" s="280"/>
      <c r="P65" s="284"/>
      <c r="Q65" s="284" t="s">
        <v>331</v>
      </c>
      <c r="R65" s="282"/>
      <c r="T65" s="267"/>
      <c r="U65" s="284" t="s">
        <v>331</v>
      </c>
      <c r="W65" s="267"/>
      <c r="X65" s="284" t="s">
        <v>331</v>
      </c>
      <c r="Z65" s="268"/>
      <c r="AB65" s="280"/>
      <c r="AC65" s="284"/>
      <c r="AD65" s="284" t="s">
        <v>331</v>
      </c>
      <c r="AE65" s="282"/>
      <c r="AG65" s="267"/>
      <c r="AH65" s="284" t="s">
        <v>331</v>
      </c>
      <c r="AJ65" s="267"/>
      <c r="AK65" s="284" t="s">
        <v>331</v>
      </c>
      <c r="AM65" s="268"/>
    </row>
    <row r="66" spans="2:39" ht="15.75" thickBot="1">
      <c r="B66" s="301"/>
      <c r="C66" s="302"/>
      <c r="D66" s="302"/>
      <c r="E66" s="302"/>
      <c r="F66" s="302"/>
      <c r="G66" s="302"/>
      <c r="H66" s="302"/>
      <c r="I66" s="302"/>
      <c r="J66" s="302"/>
      <c r="K66" s="302"/>
      <c r="L66" s="302"/>
      <c r="M66" s="303"/>
      <c r="O66" s="280"/>
      <c r="P66" s="267"/>
      <c r="Q66" s="267"/>
      <c r="R66" s="267"/>
      <c r="S66" s="267"/>
      <c r="T66" s="267"/>
      <c r="U66" s="267"/>
      <c r="V66" s="267"/>
      <c r="W66" s="267"/>
      <c r="X66" s="267"/>
      <c r="Y66" s="267"/>
      <c r="Z66" s="268"/>
      <c r="AB66" s="280"/>
      <c r="AC66" s="267"/>
      <c r="AD66" s="267"/>
      <c r="AE66" s="267"/>
      <c r="AF66" s="267"/>
      <c r="AG66" s="267"/>
      <c r="AH66" s="267"/>
      <c r="AI66" s="267"/>
      <c r="AJ66" s="267"/>
      <c r="AK66" s="267"/>
      <c r="AL66" s="267"/>
      <c r="AM66" s="268"/>
    </row>
    <row r="67" spans="2:39" ht="15.75" thickTop="1">
      <c r="C67" s="305"/>
      <c r="D67" s="305"/>
      <c r="O67" s="266"/>
      <c r="P67" s="27"/>
      <c r="Q67" s="337" t="s">
        <v>416</v>
      </c>
      <c r="R67" s="337"/>
      <c r="S67" s="337"/>
      <c r="T67" s="337"/>
      <c r="U67" s="337"/>
      <c r="V67" s="337"/>
      <c r="W67" s="337"/>
      <c r="X67" s="337"/>
      <c r="Y67" s="337"/>
      <c r="Z67" s="304"/>
      <c r="AB67" s="266"/>
      <c r="AC67" s="337" t="s">
        <v>416</v>
      </c>
      <c r="AD67" s="337"/>
      <c r="AE67" s="337"/>
      <c r="AF67" s="337"/>
      <c r="AG67" s="337"/>
      <c r="AH67" s="337"/>
      <c r="AI67" s="337"/>
      <c r="AJ67" s="337"/>
      <c r="AK67" s="337"/>
      <c r="AL67" s="27"/>
      <c r="AM67" s="304"/>
    </row>
    <row r="68" spans="2:39" ht="20.25">
      <c r="C68" s="305"/>
      <c r="D68" s="305"/>
      <c r="H68" s="305"/>
      <c r="I68" s="305"/>
      <c r="O68" s="266"/>
      <c r="P68" s="27"/>
      <c r="Q68" s="333" t="s">
        <v>354</v>
      </c>
      <c r="R68" s="334"/>
      <c r="S68" s="334"/>
      <c r="T68" s="334"/>
      <c r="U68" s="334"/>
      <c r="V68" s="334"/>
      <c r="W68" s="334"/>
      <c r="X68" s="334"/>
      <c r="Y68" s="27"/>
      <c r="Z68" s="304"/>
      <c r="AB68" s="335" t="s">
        <v>378</v>
      </c>
      <c r="AC68" s="233"/>
      <c r="AD68" s="233"/>
      <c r="AE68" s="334"/>
      <c r="AF68" s="334"/>
      <c r="AG68" s="334"/>
      <c r="AH68" s="334"/>
      <c r="AI68" s="334"/>
      <c r="AJ68" s="334"/>
      <c r="AK68" s="334"/>
      <c r="AL68" s="334"/>
      <c r="AM68" s="304"/>
    </row>
    <row r="69" spans="2:39" ht="15.75" thickBot="1">
      <c r="G69" s="312"/>
      <c r="H69" s="305"/>
      <c r="O69" s="313"/>
      <c r="P69" s="307"/>
      <c r="Q69" s="307"/>
      <c r="R69" s="307"/>
      <c r="S69" s="307"/>
      <c r="T69" s="307"/>
      <c r="U69" s="307"/>
      <c r="V69" s="307"/>
      <c r="W69" s="307"/>
      <c r="X69" s="307"/>
      <c r="Y69" s="307"/>
      <c r="Z69" s="314"/>
      <c r="AB69" s="313"/>
      <c r="AC69" s="307"/>
      <c r="AD69" s="307"/>
      <c r="AE69" s="307"/>
      <c r="AF69" s="307"/>
      <c r="AG69" s="307"/>
      <c r="AH69" s="307"/>
      <c r="AI69" s="307"/>
      <c r="AJ69" s="307"/>
      <c r="AK69" s="307"/>
      <c r="AL69" s="307"/>
      <c r="AM69" s="314"/>
    </row>
    <row r="70" spans="2:39" ht="15.75" thickTop="1"/>
    <row r="79" spans="2:39">
      <c r="B79" s="315"/>
      <c r="C79" s="305"/>
      <c r="D79" s="305"/>
      <c r="I79" s="316"/>
      <c r="J79" s="316"/>
    </row>
    <row r="80" spans="2:39">
      <c r="B80" s="305"/>
      <c r="C80" s="305"/>
      <c r="D80" s="305"/>
      <c r="E80" s="305"/>
      <c r="F80" s="315"/>
      <c r="G80" s="316"/>
      <c r="H80" s="316"/>
      <c r="I80" s="316"/>
      <c r="J80" s="316"/>
    </row>
    <row r="81" spans="2:10">
      <c r="E81" s="305"/>
      <c r="F81" s="312"/>
      <c r="G81" s="316"/>
      <c r="H81" s="316"/>
    </row>
    <row r="88" spans="2:10">
      <c r="B88" s="315"/>
      <c r="C88" s="315"/>
      <c r="D88" s="315"/>
    </row>
    <row r="89" spans="2:10">
      <c r="B89" s="312"/>
      <c r="C89" s="305"/>
      <c r="D89" s="305"/>
      <c r="E89" s="315"/>
      <c r="F89" s="305"/>
    </row>
    <row r="90" spans="2:10">
      <c r="E90" s="305"/>
      <c r="F90" s="305"/>
      <c r="I90" s="305"/>
      <c r="J90" s="305"/>
    </row>
    <row r="91" spans="2:10">
      <c r="G91" s="315"/>
      <c r="H91" s="305"/>
      <c r="I91" s="305"/>
      <c r="J91" s="305"/>
    </row>
    <row r="92" spans="2:10">
      <c r="G92" s="305"/>
      <c r="H92" s="305"/>
    </row>
  </sheetData>
  <pageMargins left="0.7" right="0.7" top="0.75" bottom="0.75" header="0.3" footer="0.3"/>
  <pageSetup paperSize="5" scale="71" orientation="portrait" r:id="rId1"/>
  <colBreaks count="2" manualBreakCount="2">
    <brk id="13" max="68" man="1"/>
    <brk id="26" max="68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AN94"/>
  <sheetViews>
    <sheetView view="pageBreakPreview" topLeftCell="E4" zoomScale="60" zoomScaleNormal="50" workbookViewId="0">
      <selection activeCell="AC68" sqref="AC68:AM68"/>
    </sheetView>
  </sheetViews>
  <sheetFormatPr defaultRowHeight="15"/>
  <cols>
    <col min="1" max="1" width="3.6640625" style="260" customWidth="1"/>
    <col min="2" max="3" width="7.6640625" customWidth="1"/>
    <col min="4" max="4" width="9.44140625" customWidth="1"/>
    <col min="5" max="5" width="7.6640625" customWidth="1"/>
    <col min="8" max="8" width="7.5546875" customWidth="1"/>
    <col min="9" max="9" width="9.5546875" customWidth="1"/>
    <col min="10" max="10" width="8.77734375" customWidth="1"/>
    <col min="12" max="12" width="6.6640625" customWidth="1"/>
    <col min="13" max="13" width="4.88671875" customWidth="1"/>
    <col min="14" max="14" width="3.6640625" style="260" customWidth="1"/>
    <col min="15" max="16" width="7.6640625" customWidth="1"/>
    <col min="17" max="17" width="9.44140625" customWidth="1"/>
    <col min="18" max="18" width="7.6640625" customWidth="1"/>
    <col min="21" max="21" width="7.5546875" customWidth="1"/>
    <col min="22" max="22" width="9.5546875" customWidth="1"/>
    <col min="23" max="23" width="8.77734375" customWidth="1"/>
    <col min="25" max="25" width="6.6640625" customWidth="1"/>
    <col min="26" max="26" width="7.33203125" customWidth="1"/>
    <col min="27" max="27" width="3.6640625" style="260" customWidth="1"/>
    <col min="28" max="29" width="7.6640625" customWidth="1"/>
    <col min="30" max="30" width="9.44140625" customWidth="1"/>
    <col min="31" max="31" width="7.6640625" customWidth="1"/>
    <col min="34" max="34" width="7.5546875" customWidth="1"/>
    <col min="35" max="35" width="9.5546875" customWidth="1"/>
    <col min="36" max="36" width="8.77734375" customWidth="1"/>
    <col min="38" max="38" width="6.6640625" customWidth="1"/>
    <col min="39" max="39" width="7.33203125" customWidth="1"/>
    <col min="40" max="40" width="3.6640625" style="260" customWidth="1"/>
  </cols>
  <sheetData>
    <row r="1" spans="2:39" ht="15.75" thickBot="1"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</row>
    <row r="2" spans="2:39" ht="15.75" thickTop="1">
      <c r="B2" s="262"/>
      <c r="C2" s="263"/>
      <c r="D2" s="263"/>
      <c r="E2" s="263"/>
      <c r="F2" s="263"/>
      <c r="G2" s="263"/>
      <c r="H2" s="263"/>
      <c r="I2" s="263"/>
      <c r="J2" s="263"/>
      <c r="K2" s="264"/>
      <c r="L2" s="264"/>
      <c r="M2" s="265"/>
      <c r="O2" s="262"/>
      <c r="P2" s="263"/>
      <c r="Q2" s="263"/>
      <c r="R2" s="263"/>
      <c r="S2" s="263"/>
      <c r="T2" s="263"/>
      <c r="U2" s="263"/>
      <c r="V2" s="263"/>
      <c r="W2" s="263"/>
      <c r="X2" s="264"/>
      <c r="Y2" s="264"/>
      <c r="Z2" s="265"/>
      <c r="AB2" s="262"/>
      <c r="AC2" s="263"/>
      <c r="AD2" s="263"/>
      <c r="AE2" s="263"/>
      <c r="AF2" s="263"/>
      <c r="AG2" s="263"/>
      <c r="AH2" s="263"/>
      <c r="AI2" s="263"/>
      <c r="AJ2" s="263"/>
      <c r="AK2" s="264"/>
      <c r="AL2" s="264"/>
      <c r="AM2" s="265"/>
    </row>
    <row r="3" spans="2:39">
      <c r="B3" s="266"/>
      <c r="C3" s="27"/>
      <c r="D3" s="27"/>
      <c r="E3" s="27"/>
      <c r="F3" s="27"/>
      <c r="G3" s="27"/>
      <c r="H3" s="27"/>
      <c r="I3" s="27"/>
      <c r="J3" s="27"/>
      <c r="K3" s="267"/>
      <c r="L3" s="267"/>
      <c r="M3" s="268"/>
      <c r="O3" s="266"/>
      <c r="P3" s="27"/>
      <c r="Q3" s="27"/>
      <c r="R3" s="27"/>
      <c r="S3" s="27"/>
      <c r="T3" s="27"/>
      <c r="U3" s="27"/>
      <c r="V3" s="27"/>
      <c r="W3" s="27"/>
      <c r="X3" s="267"/>
      <c r="Y3" s="267"/>
      <c r="Z3" s="268"/>
      <c r="AB3" s="266"/>
      <c r="AC3" s="27"/>
      <c r="AD3" s="27"/>
      <c r="AE3" s="27"/>
      <c r="AF3" s="27"/>
      <c r="AG3" s="27"/>
      <c r="AH3" s="27"/>
      <c r="AI3" s="27"/>
      <c r="AJ3" s="27"/>
      <c r="AK3" s="267"/>
      <c r="AL3" s="267"/>
      <c r="AM3" s="268"/>
    </row>
    <row r="4" spans="2:39">
      <c r="B4" s="266"/>
      <c r="C4" s="27"/>
      <c r="D4" s="27"/>
      <c r="E4" s="27"/>
      <c r="F4" s="27"/>
      <c r="G4" s="27"/>
      <c r="H4" s="27"/>
      <c r="I4" s="27"/>
      <c r="J4" s="27"/>
      <c r="K4" s="267"/>
      <c r="L4" s="267"/>
      <c r="M4" s="268"/>
      <c r="O4" s="266"/>
      <c r="P4" s="27"/>
      <c r="Q4" s="27"/>
      <c r="R4" s="27"/>
      <c r="S4" s="27"/>
      <c r="T4" s="27"/>
      <c r="U4" s="27"/>
      <c r="V4" s="27"/>
      <c r="W4" s="27"/>
      <c r="X4" s="267"/>
      <c r="Y4" s="267"/>
      <c r="Z4" s="268"/>
      <c r="AB4" s="266"/>
      <c r="AC4" s="27"/>
      <c r="AD4" s="27"/>
      <c r="AE4" s="27"/>
      <c r="AF4" s="27"/>
      <c r="AG4" s="27"/>
      <c r="AH4" s="27"/>
      <c r="AI4" s="27"/>
      <c r="AJ4" s="27"/>
      <c r="AK4" s="267"/>
      <c r="AL4" s="267"/>
      <c r="AM4" s="268"/>
    </row>
    <row r="5" spans="2:39">
      <c r="B5" s="266"/>
      <c r="C5" s="27"/>
      <c r="D5" s="27"/>
      <c r="E5" s="27"/>
      <c r="F5" s="27"/>
      <c r="G5" s="27"/>
      <c r="H5" s="27"/>
      <c r="I5" s="27"/>
      <c r="J5" s="27"/>
      <c r="K5" s="267"/>
      <c r="L5" s="267"/>
      <c r="M5" s="268"/>
      <c r="O5" s="266"/>
      <c r="P5" s="27"/>
      <c r="Q5" s="27"/>
      <c r="R5" s="27"/>
      <c r="S5" s="27"/>
      <c r="T5" s="27"/>
      <c r="U5" s="27"/>
      <c r="V5" s="27"/>
      <c r="W5" s="27"/>
      <c r="X5" s="267"/>
      <c r="Y5" s="267"/>
      <c r="Z5" s="268"/>
      <c r="AB5" s="266"/>
      <c r="AC5" s="27"/>
      <c r="AD5" s="27"/>
      <c r="AE5" s="27"/>
      <c r="AF5" s="27"/>
      <c r="AG5" s="27"/>
      <c r="AH5" s="27"/>
      <c r="AI5" s="27"/>
      <c r="AJ5" s="27"/>
      <c r="AK5" s="267"/>
      <c r="AL5" s="267"/>
      <c r="AM5" s="268"/>
    </row>
    <row r="6" spans="2:39">
      <c r="B6" s="266"/>
      <c r="C6" s="27"/>
      <c r="D6" s="27"/>
      <c r="E6" s="27"/>
      <c r="F6" s="27"/>
      <c r="G6" s="27"/>
      <c r="H6" s="27"/>
      <c r="I6" s="27"/>
      <c r="J6" s="27"/>
      <c r="K6" s="267"/>
      <c r="L6" s="267"/>
      <c r="M6" s="268"/>
      <c r="O6" s="266"/>
      <c r="P6" s="27"/>
      <c r="Q6" s="27"/>
      <c r="R6" s="27"/>
      <c r="S6" s="27"/>
      <c r="T6" s="27"/>
      <c r="U6" s="27"/>
      <c r="V6" s="27"/>
      <c r="W6" s="27"/>
      <c r="X6" s="267"/>
      <c r="Y6" s="267"/>
      <c r="Z6" s="268"/>
      <c r="AB6" s="266"/>
      <c r="AC6" s="27"/>
      <c r="AD6" s="27"/>
      <c r="AE6" s="27"/>
      <c r="AF6" s="27"/>
      <c r="AG6" s="27"/>
      <c r="AH6" s="27"/>
      <c r="AI6" s="27"/>
      <c r="AJ6" s="27"/>
      <c r="AK6" s="267"/>
      <c r="AL6" s="267"/>
      <c r="AM6" s="268"/>
    </row>
    <row r="7" spans="2:39">
      <c r="B7" s="266"/>
      <c r="C7" s="27"/>
      <c r="D7" s="27"/>
      <c r="E7" s="27"/>
      <c r="F7" s="27"/>
      <c r="G7" s="27"/>
      <c r="H7" s="27"/>
      <c r="I7" s="27"/>
      <c r="J7" s="27"/>
      <c r="K7" s="267"/>
      <c r="L7" s="267"/>
      <c r="M7" s="268"/>
      <c r="O7" s="266"/>
      <c r="P7" s="27"/>
      <c r="Q7" s="27"/>
      <c r="R7" s="27"/>
      <c r="S7" s="27"/>
      <c r="T7" s="27"/>
      <c r="U7" s="27"/>
      <c r="V7" s="27"/>
      <c r="W7" s="27"/>
      <c r="X7" s="267"/>
      <c r="Y7" s="267"/>
      <c r="Z7" s="268"/>
      <c r="AB7" s="266"/>
      <c r="AC7" s="27"/>
      <c r="AD7" s="27"/>
      <c r="AE7" s="27"/>
      <c r="AF7" s="27"/>
      <c r="AG7" s="27"/>
      <c r="AH7" s="27"/>
      <c r="AI7" s="27"/>
      <c r="AJ7" s="27"/>
      <c r="AK7" s="267"/>
      <c r="AL7" s="267"/>
      <c r="AM7" s="268"/>
    </row>
    <row r="8" spans="2:39">
      <c r="B8" s="266"/>
      <c r="C8" s="27"/>
      <c r="D8" s="27"/>
      <c r="E8" s="27"/>
      <c r="F8" s="27"/>
      <c r="G8" s="27"/>
      <c r="H8" s="27"/>
      <c r="I8" s="27"/>
      <c r="J8" s="27"/>
      <c r="K8" s="267"/>
      <c r="L8" s="267"/>
      <c r="M8" s="268"/>
      <c r="O8" s="266"/>
      <c r="P8" s="27"/>
      <c r="Q8" s="27"/>
      <c r="R8" s="27"/>
      <c r="S8" s="27"/>
      <c r="T8" s="27"/>
      <c r="U8" s="27"/>
      <c r="V8" s="27"/>
      <c r="W8" s="27"/>
      <c r="X8" s="267"/>
      <c r="Y8" s="267"/>
      <c r="Z8" s="268"/>
      <c r="AB8" s="266"/>
      <c r="AC8" s="27"/>
      <c r="AD8" s="27"/>
      <c r="AE8" s="27"/>
      <c r="AF8" s="27"/>
      <c r="AG8" s="27"/>
      <c r="AH8" s="27"/>
      <c r="AI8" s="27"/>
      <c r="AJ8" s="27"/>
      <c r="AK8" s="267"/>
      <c r="AL8" s="267"/>
      <c r="AM8" s="268"/>
    </row>
    <row r="9" spans="2:39" ht="20.25">
      <c r="B9" s="269"/>
      <c r="C9" s="270" t="s">
        <v>356</v>
      </c>
      <c r="D9" s="271"/>
      <c r="E9" s="271"/>
      <c r="F9" s="272"/>
      <c r="G9" s="270" t="s">
        <v>357</v>
      </c>
      <c r="H9" s="273"/>
      <c r="I9" s="273"/>
      <c r="J9" s="273"/>
      <c r="K9" s="270" t="s">
        <v>326</v>
      </c>
      <c r="L9" s="274"/>
      <c r="M9" s="275"/>
      <c r="N9" s="317"/>
      <c r="O9" s="269"/>
      <c r="P9" s="270" t="s">
        <v>356</v>
      </c>
      <c r="Q9" s="271"/>
      <c r="R9" s="271"/>
      <c r="S9" s="272"/>
      <c r="T9" s="270" t="s">
        <v>357</v>
      </c>
      <c r="U9" s="273"/>
      <c r="V9" s="273"/>
      <c r="W9" s="273"/>
      <c r="X9" s="270" t="s">
        <v>326</v>
      </c>
      <c r="Y9" s="274"/>
      <c r="Z9" s="275"/>
      <c r="AB9" s="269"/>
      <c r="AC9" s="270" t="s">
        <v>356</v>
      </c>
      <c r="AD9" s="271"/>
      <c r="AE9" s="271"/>
      <c r="AF9" s="272"/>
      <c r="AG9" s="270" t="s">
        <v>357</v>
      </c>
      <c r="AH9" s="273"/>
      <c r="AI9" s="273"/>
      <c r="AJ9" s="273"/>
      <c r="AK9" s="270" t="s">
        <v>326</v>
      </c>
      <c r="AL9" s="274"/>
      <c r="AM9" s="275"/>
    </row>
    <row r="10" spans="2:39">
      <c r="B10" s="276"/>
      <c r="C10" s="277"/>
      <c r="D10" s="277"/>
      <c r="E10" s="277"/>
      <c r="F10" s="278"/>
      <c r="G10" s="267"/>
      <c r="H10" s="267"/>
      <c r="I10" s="267"/>
      <c r="J10" s="267"/>
      <c r="K10" s="277"/>
      <c r="L10" s="277"/>
      <c r="M10" s="279"/>
      <c r="N10" s="317"/>
      <c r="O10" s="276"/>
      <c r="P10" s="277"/>
      <c r="Q10" s="277"/>
      <c r="R10" s="277"/>
      <c r="S10" s="278"/>
      <c r="T10" s="267"/>
      <c r="U10" s="267"/>
      <c r="V10" s="267"/>
      <c r="W10" s="267"/>
      <c r="X10" s="277"/>
      <c r="Y10" s="277"/>
      <c r="Z10" s="279"/>
      <c r="AB10" s="276"/>
      <c r="AC10" s="277"/>
      <c r="AD10" s="277"/>
      <c r="AE10" s="277"/>
      <c r="AF10" s="278"/>
      <c r="AG10" s="267"/>
      <c r="AH10" s="267"/>
      <c r="AI10" s="267"/>
      <c r="AJ10" s="267"/>
      <c r="AK10" s="277"/>
      <c r="AL10" s="277"/>
      <c r="AM10" s="279"/>
    </row>
    <row r="11" spans="2:39">
      <c r="B11" s="280"/>
      <c r="C11" s="267"/>
      <c r="D11" s="267"/>
      <c r="E11" s="267"/>
      <c r="F11" s="281"/>
      <c r="G11" s="267"/>
      <c r="H11" s="281"/>
      <c r="I11" s="282"/>
      <c r="J11" s="284"/>
      <c r="K11" s="267"/>
      <c r="L11" s="281"/>
      <c r="M11" s="268"/>
      <c r="N11" s="317"/>
      <c r="O11" s="280"/>
      <c r="P11" s="267"/>
      <c r="Q11" s="267"/>
      <c r="R11" s="267"/>
      <c r="S11" s="281"/>
      <c r="T11" s="267"/>
      <c r="U11" s="281"/>
      <c r="V11" s="282"/>
      <c r="W11" s="284"/>
      <c r="X11" s="267"/>
      <c r="Y11" s="281"/>
      <c r="Z11" s="268"/>
      <c r="AB11" s="280"/>
      <c r="AC11" s="267"/>
      <c r="AD11" s="267"/>
      <c r="AE11" s="267"/>
      <c r="AF11" s="281"/>
      <c r="AG11" s="267"/>
      <c r="AH11" s="281"/>
      <c r="AI11" s="282"/>
      <c r="AJ11" s="284"/>
      <c r="AK11" s="267"/>
      <c r="AL11" s="281"/>
      <c r="AM11" s="268"/>
    </row>
    <row r="12" spans="2:39">
      <c r="B12" s="280"/>
      <c r="C12" s="267"/>
      <c r="D12" s="267"/>
      <c r="E12" s="267"/>
      <c r="F12" s="267"/>
      <c r="G12" s="267"/>
      <c r="H12" s="267"/>
      <c r="I12" s="267"/>
      <c r="J12" s="267"/>
      <c r="K12" s="283"/>
      <c r="L12" s="282"/>
      <c r="M12" s="268"/>
      <c r="N12" s="317"/>
      <c r="O12" s="280"/>
      <c r="P12" s="267"/>
      <c r="Q12" s="267"/>
      <c r="R12" s="267"/>
      <c r="S12" s="267"/>
      <c r="T12" s="267"/>
      <c r="U12" s="267"/>
      <c r="V12" s="267"/>
      <c r="W12" s="267"/>
      <c r="X12" s="283"/>
      <c r="Y12" s="282"/>
      <c r="Z12" s="268"/>
      <c r="AB12" s="280"/>
      <c r="AC12" s="267"/>
      <c r="AD12" s="267"/>
      <c r="AE12" s="267"/>
      <c r="AF12" s="267"/>
      <c r="AG12" s="267"/>
      <c r="AH12" s="267"/>
      <c r="AI12" s="267"/>
      <c r="AJ12" s="267"/>
      <c r="AK12" s="283"/>
      <c r="AL12" s="282"/>
      <c r="AM12" s="268"/>
    </row>
    <row r="13" spans="2:39">
      <c r="B13" s="280"/>
      <c r="C13" s="267"/>
      <c r="D13" s="267"/>
      <c r="E13" s="267"/>
      <c r="F13" s="267"/>
      <c r="G13" s="267"/>
      <c r="H13" s="267"/>
      <c r="I13" s="267"/>
      <c r="J13" s="267"/>
      <c r="K13" s="267"/>
      <c r="L13" s="267"/>
      <c r="M13" s="268"/>
      <c r="N13" s="317"/>
      <c r="O13" s="280"/>
      <c r="P13" s="267"/>
      <c r="Q13" s="267"/>
      <c r="R13" s="267"/>
      <c r="S13" s="267"/>
      <c r="T13" s="267"/>
      <c r="U13" s="267"/>
      <c r="V13" s="267"/>
      <c r="W13" s="267"/>
      <c r="X13" s="267"/>
      <c r="Y13" s="267"/>
      <c r="Z13" s="268"/>
      <c r="AB13" s="280"/>
      <c r="AC13" s="267"/>
      <c r="AD13" s="267"/>
      <c r="AE13" s="267"/>
      <c r="AF13" s="267"/>
      <c r="AG13" s="267"/>
      <c r="AH13" s="267"/>
      <c r="AI13" s="267"/>
      <c r="AJ13" s="267"/>
      <c r="AK13" s="267"/>
      <c r="AL13" s="267"/>
      <c r="AM13" s="268"/>
    </row>
    <row r="14" spans="2:39">
      <c r="B14" s="280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8"/>
      <c r="N14" s="317"/>
      <c r="O14" s="280"/>
      <c r="P14" s="267"/>
      <c r="Q14" s="267"/>
      <c r="R14" s="267"/>
      <c r="S14" s="267"/>
      <c r="T14" s="267"/>
      <c r="U14" s="267"/>
      <c r="V14" s="267"/>
      <c r="W14" s="267"/>
      <c r="X14" s="267"/>
      <c r="Y14" s="267"/>
      <c r="Z14" s="268"/>
      <c r="AB14" s="280"/>
      <c r="AC14" s="267"/>
      <c r="AD14" s="267"/>
      <c r="AE14" s="267"/>
      <c r="AF14" s="267"/>
      <c r="AG14" s="267"/>
      <c r="AH14" s="267"/>
      <c r="AI14" s="267"/>
      <c r="AJ14" s="267"/>
      <c r="AK14" s="267"/>
      <c r="AL14" s="267"/>
      <c r="AM14" s="268"/>
    </row>
    <row r="15" spans="2:39">
      <c r="B15" s="280"/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68"/>
      <c r="N15" s="317"/>
      <c r="O15" s="280"/>
      <c r="P15" s="267"/>
      <c r="Q15" s="267"/>
      <c r="R15" s="267"/>
      <c r="S15" s="267"/>
      <c r="T15" s="267"/>
      <c r="U15" s="267"/>
      <c r="V15" s="267"/>
      <c r="W15" s="267"/>
      <c r="X15" s="267"/>
      <c r="Y15" s="267"/>
      <c r="Z15" s="268"/>
      <c r="AB15" s="280"/>
      <c r="AC15" s="267"/>
      <c r="AD15" s="267"/>
      <c r="AE15" s="267"/>
      <c r="AF15" s="267"/>
      <c r="AG15" s="267"/>
      <c r="AH15" s="267"/>
      <c r="AI15" s="267"/>
      <c r="AJ15" s="267"/>
      <c r="AK15" s="267"/>
      <c r="AL15" s="267"/>
      <c r="AM15" s="268"/>
    </row>
    <row r="16" spans="2:39">
      <c r="B16" s="280"/>
      <c r="C16" s="267"/>
      <c r="D16" s="267"/>
      <c r="E16" s="284"/>
      <c r="F16" s="267"/>
      <c r="G16" s="267"/>
      <c r="H16" s="267"/>
      <c r="I16" s="267"/>
      <c r="J16" s="267"/>
      <c r="K16" s="267"/>
      <c r="L16" s="267"/>
      <c r="M16" s="268"/>
      <c r="N16" s="317"/>
      <c r="O16" s="280"/>
      <c r="P16" s="267"/>
      <c r="Q16" s="267"/>
      <c r="R16" s="284"/>
      <c r="S16" s="267"/>
      <c r="T16" s="267"/>
      <c r="U16" s="267"/>
      <c r="V16" s="267"/>
      <c r="W16" s="267"/>
      <c r="X16" s="267"/>
      <c r="Y16" s="267"/>
      <c r="Z16" s="268"/>
      <c r="AB16" s="280"/>
      <c r="AC16" s="267"/>
      <c r="AD16" s="267"/>
      <c r="AE16" s="284"/>
      <c r="AF16" s="267"/>
      <c r="AG16" s="267"/>
      <c r="AH16" s="267"/>
      <c r="AI16" s="267"/>
      <c r="AJ16" s="267"/>
      <c r="AK16" s="267"/>
      <c r="AL16" s="267"/>
      <c r="AM16" s="268"/>
    </row>
    <row r="17" spans="1:39">
      <c r="B17" s="280"/>
      <c r="C17" s="267"/>
      <c r="D17" s="267"/>
      <c r="E17" s="284"/>
      <c r="F17" s="284"/>
      <c r="G17" s="284"/>
      <c r="H17" s="284"/>
      <c r="I17" s="284"/>
      <c r="J17" s="267"/>
      <c r="K17" s="267"/>
      <c r="L17" s="284"/>
      <c r="M17" s="268"/>
      <c r="N17" s="317"/>
      <c r="O17" s="280"/>
      <c r="P17" s="267"/>
      <c r="Q17" s="267"/>
      <c r="R17" s="284"/>
      <c r="S17" s="284"/>
      <c r="T17" s="284"/>
      <c r="U17" s="284"/>
      <c r="V17" s="284"/>
      <c r="W17" s="267"/>
      <c r="X17" s="267"/>
      <c r="Y17" s="284"/>
      <c r="Z17" s="268"/>
      <c r="AB17" s="280"/>
      <c r="AC17" s="267"/>
      <c r="AD17" s="267"/>
      <c r="AE17" s="284"/>
      <c r="AF17" s="284"/>
      <c r="AG17" s="284"/>
      <c r="AH17" s="284"/>
      <c r="AI17" s="284"/>
      <c r="AJ17" s="267"/>
      <c r="AK17" s="267"/>
      <c r="AL17" s="284"/>
      <c r="AM17" s="268"/>
    </row>
    <row r="18" spans="1:39">
      <c r="B18" s="280"/>
      <c r="C18" s="267"/>
      <c r="D18" s="267"/>
      <c r="E18" s="284"/>
      <c r="F18" s="267"/>
      <c r="G18" s="267"/>
      <c r="H18" s="285"/>
      <c r="I18" s="285"/>
      <c r="J18" s="267"/>
      <c r="K18" s="267"/>
      <c r="L18" s="284"/>
      <c r="M18" s="268"/>
      <c r="N18" s="317"/>
      <c r="O18" s="280"/>
      <c r="P18" s="267"/>
      <c r="Q18" s="267"/>
      <c r="R18" s="284"/>
      <c r="S18" s="267"/>
      <c r="T18" s="267"/>
      <c r="U18" s="285"/>
      <c r="V18" s="285"/>
      <c r="W18" s="267"/>
      <c r="X18" s="267"/>
      <c r="Y18" s="284"/>
      <c r="Z18" s="268"/>
      <c r="AB18" s="280"/>
      <c r="AC18" s="267"/>
      <c r="AD18" s="267"/>
      <c r="AE18" s="284"/>
      <c r="AF18" s="267"/>
      <c r="AG18" s="267"/>
      <c r="AH18" s="285"/>
      <c r="AI18" s="285"/>
      <c r="AJ18" s="267"/>
      <c r="AK18" s="267"/>
      <c r="AL18" s="284"/>
      <c r="AM18" s="268"/>
    </row>
    <row r="19" spans="1:39">
      <c r="A19" s="308"/>
      <c r="B19" s="287"/>
      <c r="C19" s="288"/>
      <c r="D19" s="288"/>
      <c r="E19" s="288"/>
      <c r="F19" s="288"/>
      <c r="G19" s="288"/>
      <c r="H19" s="285"/>
      <c r="I19" s="285"/>
      <c r="J19" s="288"/>
      <c r="K19" s="282"/>
      <c r="L19" s="282"/>
      <c r="M19" s="289"/>
      <c r="N19" s="317"/>
      <c r="O19" s="287"/>
      <c r="P19" s="288"/>
      <c r="Q19" s="288"/>
      <c r="R19" s="288"/>
      <c r="S19" s="288"/>
      <c r="T19" s="288"/>
      <c r="U19" s="285"/>
      <c r="V19" s="285"/>
      <c r="W19" s="288"/>
      <c r="X19" s="282"/>
      <c r="Y19" s="282"/>
      <c r="Z19" s="289"/>
      <c r="AB19" s="287"/>
      <c r="AC19" s="288"/>
      <c r="AD19" s="288"/>
      <c r="AE19" s="288"/>
      <c r="AF19" s="288"/>
      <c r="AG19" s="288"/>
      <c r="AH19" s="285"/>
      <c r="AI19" s="285"/>
      <c r="AJ19" s="288"/>
      <c r="AK19" s="282"/>
      <c r="AL19" s="282"/>
      <c r="AM19" s="289"/>
    </row>
    <row r="20" spans="1:39">
      <c r="A20" s="308"/>
      <c r="B20" s="287"/>
      <c r="C20" s="288"/>
      <c r="D20" s="288"/>
      <c r="E20" s="288"/>
      <c r="F20" s="267"/>
      <c r="G20" s="288"/>
      <c r="H20" s="282"/>
      <c r="I20" s="267"/>
      <c r="J20" s="288"/>
      <c r="K20" s="282"/>
      <c r="L20" s="282"/>
      <c r="M20" s="289"/>
      <c r="N20" s="317"/>
      <c r="O20" s="287"/>
      <c r="P20" s="288"/>
      <c r="Q20" s="288"/>
      <c r="R20" s="288"/>
      <c r="S20" s="267"/>
      <c r="T20" s="288"/>
      <c r="U20" s="282"/>
      <c r="V20" s="267"/>
      <c r="W20" s="288"/>
      <c r="X20" s="282"/>
      <c r="Y20" s="282"/>
      <c r="Z20" s="289"/>
      <c r="AB20" s="287"/>
      <c r="AC20" s="288"/>
      <c r="AD20" s="288"/>
      <c r="AE20" s="288"/>
      <c r="AF20" s="267"/>
      <c r="AG20" s="288"/>
      <c r="AH20" s="282"/>
      <c r="AI20" s="267"/>
      <c r="AJ20" s="288"/>
      <c r="AK20" s="282"/>
      <c r="AL20" s="282"/>
      <c r="AM20" s="289"/>
    </row>
    <row r="21" spans="1:39">
      <c r="A21" s="308"/>
      <c r="B21" s="287"/>
      <c r="C21" s="288"/>
      <c r="D21" s="288"/>
      <c r="E21" s="288"/>
      <c r="F21" s="288"/>
      <c r="G21" s="288"/>
      <c r="H21" s="288"/>
      <c r="I21" s="288"/>
      <c r="J21" s="288"/>
      <c r="K21" s="282"/>
      <c r="L21" s="282"/>
      <c r="M21" s="289"/>
      <c r="N21" s="317"/>
      <c r="O21" s="287"/>
      <c r="P21" s="288"/>
      <c r="Q21" s="288"/>
      <c r="R21" s="288"/>
      <c r="S21" s="288"/>
      <c r="T21" s="288"/>
      <c r="U21" s="288"/>
      <c r="V21" s="288"/>
      <c r="W21" s="288"/>
      <c r="X21" s="282"/>
      <c r="Y21" s="282"/>
      <c r="Z21" s="289"/>
      <c r="AB21" s="287"/>
      <c r="AC21" s="288"/>
      <c r="AD21" s="288"/>
      <c r="AE21" s="288"/>
      <c r="AF21" s="288"/>
      <c r="AG21" s="288"/>
      <c r="AH21" s="288"/>
      <c r="AI21" s="288"/>
      <c r="AJ21" s="288"/>
      <c r="AK21" s="282"/>
      <c r="AL21" s="282"/>
      <c r="AM21" s="289"/>
    </row>
    <row r="22" spans="1:39">
      <c r="B22" s="276"/>
      <c r="C22" s="277"/>
      <c r="D22" s="277"/>
      <c r="E22" s="277"/>
      <c r="F22" s="267"/>
      <c r="G22" s="267"/>
      <c r="H22" s="267"/>
      <c r="I22" s="267"/>
      <c r="J22" s="278"/>
      <c r="K22" s="277"/>
      <c r="L22" s="277"/>
      <c r="M22" s="279"/>
      <c r="N22" s="317"/>
      <c r="O22" s="276"/>
      <c r="P22" s="277"/>
      <c r="Q22" s="277"/>
      <c r="R22" s="277"/>
      <c r="S22" s="267"/>
      <c r="T22" s="267"/>
      <c r="U22" s="267"/>
      <c r="V22" s="267"/>
      <c r="W22" s="278"/>
      <c r="X22" s="277"/>
      <c r="Y22" s="277"/>
      <c r="Z22" s="279"/>
      <c r="AB22" s="276"/>
      <c r="AC22" s="277"/>
      <c r="AD22" s="277"/>
      <c r="AE22" s="277"/>
      <c r="AF22" s="267"/>
      <c r="AG22" s="267"/>
      <c r="AH22" s="267"/>
      <c r="AI22" s="267"/>
      <c r="AJ22" s="278"/>
      <c r="AK22" s="277"/>
      <c r="AL22" s="277"/>
      <c r="AM22" s="279"/>
    </row>
    <row r="23" spans="1:39">
      <c r="B23" s="280"/>
      <c r="C23" s="267"/>
      <c r="D23" s="267"/>
      <c r="E23" s="267"/>
      <c r="F23" s="267"/>
      <c r="G23" s="267"/>
      <c r="H23" s="284"/>
      <c r="I23" s="267"/>
      <c r="J23" s="278"/>
      <c r="K23" s="277"/>
      <c r="L23" s="277"/>
      <c r="M23" s="279"/>
      <c r="N23" s="317"/>
      <c r="O23" s="280"/>
      <c r="P23" s="267"/>
      <c r="Q23" s="267"/>
      <c r="R23" s="267"/>
      <c r="S23" s="267"/>
      <c r="T23" s="267"/>
      <c r="U23" s="284"/>
      <c r="V23" s="267"/>
      <c r="W23" s="278"/>
      <c r="X23" s="277"/>
      <c r="Y23" s="277"/>
      <c r="Z23" s="279"/>
      <c r="AB23" s="280"/>
      <c r="AC23" s="267"/>
      <c r="AD23" s="267"/>
      <c r="AE23" s="267"/>
      <c r="AF23" s="267"/>
      <c r="AG23" s="267"/>
      <c r="AH23" s="284"/>
      <c r="AI23" s="267"/>
      <c r="AJ23" s="278"/>
      <c r="AK23" s="277"/>
      <c r="AL23" s="277"/>
      <c r="AM23" s="279"/>
    </row>
    <row r="24" spans="1:39">
      <c r="B24" s="280"/>
      <c r="C24" s="267"/>
      <c r="D24" s="267"/>
      <c r="E24" s="267"/>
      <c r="F24" s="267"/>
      <c r="G24" s="267"/>
      <c r="H24" s="284"/>
      <c r="I24" s="267"/>
      <c r="J24" s="278"/>
      <c r="K24" s="277"/>
      <c r="L24" s="277"/>
      <c r="M24" s="279"/>
      <c r="N24" s="317"/>
      <c r="O24" s="280"/>
      <c r="P24" s="267"/>
      <c r="Q24" s="267"/>
      <c r="R24" s="267"/>
      <c r="S24" s="267"/>
      <c r="T24" s="267"/>
      <c r="U24" s="284"/>
      <c r="V24" s="267"/>
      <c r="W24" s="278"/>
      <c r="X24" s="277"/>
      <c r="Y24" s="277"/>
      <c r="Z24" s="279"/>
      <c r="AB24" s="280"/>
      <c r="AC24" s="267"/>
      <c r="AD24" s="267"/>
      <c r="AE24" s="267"/>
      <c r="AF24" s="267"/>
      <c r="AG24" s="267"/>
      <c r="AH24" s="284"/>
      <c r="AI24" s="267"/>
      <c r="AJ24" s="278"/>
      <c r="AK24" s="277"/>
      <c r="AL24" s="277"/>
      <c r="AM24" s="279"/>
    </row>
    <row r="25" spans="1:39">
      <c r="B25" s="280"/>
      <c r="C25" s="267"/>
      <c r="D25" s="267"/>
      <c r="E25" s="267"/>
      <c r="F25" s="267"/>
      <c r="G25" s="267"/>
      <c r="H25" s="284"/>
      <c r="I25" s="267"/>
      <c r="J25" s="278"/>
      <c r="K25" s="267"/>
      <c r="L25" s="277"/>
      <c r="M25" s="279"/>
      <c r="N25" s="317"/>
      <c r="O25" s="280"/>
      <c r="P25" s="267"/>
      <c r="Q25" s="267"/>
      <c r="R25" s="267"/>
      <c r="S25" s="267"/>
      <c r="T25" s="267"/>
      <c r="U25" s="284"/>
      <c r="V25" s="267"/>
      <c r="W25" s="278"/>
      <c r="X25" s="267"/>
      <c r="Y25" s="277"/>
      <c r="Z25" s="279"/>
      <c r="AB25" s="280"/>
      <c r="AC25" s="267"/>
      <c r="AD25" s="267"/>
      <c r="AE25" s="267"/>
      <c r="AF25" s="267"/>
      <c r="AG25" s="267"/>
      <c r="AH25" s="284"/>
      <c r="AI25" s="267"/>
      <c r="AJ25" s="278"/>
      <c r="AK25" s="267"/>
      <c r="AL25" s="277"/>
      <c r="AM25" s="279"/>
    </row>
    <row r="26" spans="1:39" ht="20.25">
      <c r="B26" s="280"/>
      <c r="C26" s="272" t="s">
        <v>398</v>
      </c>
      <c r="D26" s="284"/>
      <c r="E26" s="267"/>
      <c r="F26" s="267"/>
      <c r="G26" s="272" t="s">
        <v>399</v>
      </c>
      <c r="H26" s="284"/>
      <c r="I26" s="267"/>
      <c r="J26" s="278"/>
      <c r="K26" s="272" t="s">
        <v>400</v>
      </c>
      <c r="L26" s="277"/>
      <c r="M26" s="279"/>
      <c r="N26" s="317"/>
      <c r="O26" s="280"/>
      <c r="P26" s="272" t="s">
        <v>398</v>
      </c>
      <c r="Q26" s="284"/>
      <c r="R26" s="267"/>
      <c r="S26" s="267"/>
      <c r="T26" s="272" t="s">
        <v>399</v>
      </c>
      <c r="U26" s="284"/>
      <c r="V26" s="267"/>
      <c r="W26" s="278"/>
      <c r="X26" s="272" t="s">
        <v>400</v>
      </c>
      <c r="Y26" s="277"/>
      <c r="Z26" s="279"/>
      <c r="AB26" s="280"/>
      <c r="AC26" s="272" t="s">
        <v>398</v>
      </c>
      <c r="AD26" s="284"/>
      <c r="AE26" s="267"/>
      <c r="AF26" s="267"/>
      <c r="AG26" s="272" t="s">
        <v>399</v>
      </c>
      <c r="AH26" s="284"/>
      <c r="AI26" s="267"/>
      <c r="AJ26" s="278"/>
      <c r="AK26" s="272" t="s">
        <v>400</v>
      </c>
      <c r="AL26" s="277"/>
      <c r="AM26" s="279"/>
    </row>
    <row r="27" spans="1:39">
      <c r="B27" s="280"/>
      <c r="C27" s="284" t="s">
        <v>334</v>
      </c>
      <c r="D27" s="284"/>
      <c r="E27" s="267"/>
      <c r="F27" s="267"/>
      <c r="G27" s="284" t="s">
        <v>362</v>
      </c>
      <c r="H27" s="284"/>
      <c r="I27" s="267"/>
      <c r="J27" s="278"/>
      <c r="K27" s="284" t="s">
        <v>334</v>
      </c>
      <c r="L27" s="277"/>
      <c r="M27" s="279"/>
      <c r="O27" s="280"/>
      <c r="P27" s="284" t="s">
        <v>334</v>
      </c>
      <c r="Q27" s="284"/>
      <c r="R27" s="267"/>
      <c r="S27" s="267"/>
      <c r="T27" s="284" t="s">
        <v>362</v>
      </c>
      <c r="U27" s="284"/>
      <c r="V27" s="267"/>
      <c r="W27" s="278"/>
      <c r="X27" s="284" t="s">
        <v>334</v>
      </c>
      <c r="Y27" s="277"/>
      <c r="Z27" s="279"/>
      <c r="AB27" s="280"/>
      <c r="AC27" s="284" t="s">
        <v>334</v>
      </c>
      <c r="AD27" s="284"/>
      <c r="AE27" s="267"/>
      <c r="AF27" s="267"/>
      <c r="AG27" s="284" t="s">
        <v>362</v>
      </c>
      <c r="AH27" s="284"/>
      <c r="AI27" s="267"/>
      <c r="AJ27" s="278"/>
      <c r="AK27" s="284" t="s">
        <v>334</v>
      </c>
      <c r="AL27" s="277"/>
      <c r="AM27" s="279"/>
    </row>
    <row r="28" spans="1:39">
      <c r="B28" s="280"/>
      <c r="C28" s="286" t="s">
        <v>401</v>
      </c>
      <c r="D28" s="267"/>
      <c r="E28" s="267"/>
      <c r="F28" s="267"/>
      <c r="G28" s="309" t="s">
        <v>402</v>
      </c>
      <c r="H28" s="284"/>
      <c r="I28" s="267"/>
      <c r="J28" s="278"/>
      <c r="K28" s="309" t="s">
        <v>403</v>
      </c>
      <c r="L28" s="277"/>
      <c r="M28" s="279"/>
      <c r="O28" s="280"/>
      <c r="P28" s="286" t="s">
        <v>401</v>
      </c>
      <c r="Q28" s="267"/>
      <c r="R28" s="267"/>
      <c r="S28" s="267"/>
      <c r="T28" s="309" t="s">
        <v>402</v>
      </c>
      <c r="U28" s="284"/>
      <c r="V28" s="267"/>
      <c r="W28" s="278"/>
      <c r="X28" s="309" t="s">
        <v>403</v>
      </c>
      <c r="Y28" s="277"/>
      <c r="Z28" s="279"/>
      <c r="AB28" s="280"/>
      <c r="AC28" s="286" t="s">
        <v>401</v>
      </c>
      <c r="AD28" s="267"/>
      <c r="AE28" s="267"/>
      <c r="AF28" s="267"/>
      <c r="AG28" s="309" t="s">
        <v>402</v>
      </c>
      <c r="AH28" s="284"/>
      <c r="AI28" s="267"/>
      <c r="AJ28" s="278"/>
      <c r="AK28" s="309" t="s">
        <v>403</v>
      </c>
      <c r="AL28" s="277"/>
      <c r="AM28" s="279"/>
    </row>
    <row r="29" spans="1:39">
      <c r="B29" s="280"/>
      <c r="C29" s="267"/>
      <c r="D29" s="267"/>
      <c r="E29" s="267"/>
      <c r="F29" s="267"/>
      <c r="G29" s="267"/>
      <c r="H29" s="284"/>
      <c r="I29" s="267"/>
      <c r="J29" s="278"/>
      <c r="K29" s="277"/>
      <c r="L29" s="277"/>
      <c r="M29" s="279"/>
      <c r="O29" s="280"/>
      <c r="P29" s="267"/>
      <c r="Q29" s="267"/>
      <c r="R29" s="267"/>
      <c r="S29" s="267"/>
      <c r="T29" s="267"/>
      <c r="U29" s="284"/>
      <c r="V29" s="267"/>
      <c r="W29" s="278"/>
      <c r="X29" s="277"/>
      <c r="Y29" s="277"/>
      <c r="Z29" s="279"/>
      <c r="AB29" s="280"/>
      <c r="AC29" s="267"/>
      <c r="AD29" s="267"/>
      <c r="AE29" s="267"/>
      <c r="AF29" s="267"/>
      <c r="AG29" s="267"/>
      <c r="AH29" s="284"/>
      <c r="AI29" s="267"/>
      <c r="AJ29" s="278"/>
      <c r="AK29" s="277"/>
      <c r="AL29" s="277"/>
      <c r="AM29" s="279"/>
    </row>
    <row r="30" spans="1:39" ht="20.25">
      <c r="B30" s="280"/>
      <c r="D30" s="261"/>
      <c r="E30" s="261"/>
      <c r="F30" s="278"/>
      <c r="G30" s="270" t="s">
        <v>385</v>
      </c>
      <c r="H30" s="277"/>
      <c r="I30" s="267"/>
      <c r="J30" s="270"/>
      <c r="K30" s="261"/>
      <c r="L30" s="267"/>
      <c r="M30" s="279"/>
      <c r="O30" s="280"/>
      <c r="Q30" s="261"/>
      <c r="R30" s="261"/>
      <c r="S30" s="278"/>
      <c r="T30" s="270" t="s">
        <v>385</v>
      </c>
      <c r="U30" s="277"/>
      <c r="V30" s="267"/>
      <c r="W30" s="270"/>
      <c r="X30" s="261"/>
      <c r="Y30" s="267"/>
      <c r="Z30" s="279"/>
      <c r="AB30" s="280"/>
      <c r="AD30" s="261"/>
      <c r="AE30" s="261"/>
      <c r="AF30" s="278"/>
      <c r="AG30" s="270" t="s">
        <v>385</v>
      </c>
      <c r="AH30" s="277"/>
      <c r="AI30" s="267"/>
      <c r="AJ30" s="270"/>
      <c r="AK30" s="261"/>
      <c r="AL30" s="267"/>
      <c r="AM30" s="279"/>
    </row>
    <row r="31" spans="1:39" ht="20.25">
      <c r="B31" s="280"/>
      <c r="C31" s="270" t="s">
        <v>386</v>
      </c>
      <c r="D31" s="261"/>
      <c r="E31" s="261"/>
      <c r="F31" s="261"/>
      <c r="G31" s="270" t="s">
        <v>369</v>
      </c>
      <c r="H31" s="267"/>
      <c r="I31" s="267"/>
      <c r="J31" s="261"/>
      <c r="K31" s="270" t="s">
        <v>336</v>
      </c>
      <c r="L31" s="267"/>
      <c r="M31" s="268"/>
      <c r="O31" s="280"/>
      <c r="P31" s="270" t="s">
        <v>386</v>
      </c>
      <c r="Q31" s="261"/>
      <c r="R31" s="261"/>
      <c r="S31" s="261"/>
      <c r="T31" s="270" t="s">
        <v>369</v>
      </c>
      <c r="U31" s="267"/>
      <c r="V31" s="267"/>
      <c r="W31" s="261"/>
      <c r="X31" s="270" t="s">
        <v>336</v>
      </c>
      <c r="Y31" s="267"/>
      <c r="Z31" s="268"/>
      <c r="AB31" s="280"/>
      <c r="AC31" s="270" t="s">
        <v>386</v>
      </c>
      <c r="AD31" s="261"/>
      <c r="AE31" s="261"/>
      <c r="AF31" s="261"/>
      <c r="AG31" s="270" t="s">
        <v>369</v>
      </c>
      <c r="AH31" s="267"/>
      <c r="AI31" s="267"/>
      <c r="AJ31" s="261"/>
      <c r="AK31" s="270" t="s">
        <v>336</v>
      </c>
      <c r="AL31" s="267"/>
      <c r="AM31" s="268"/>
    </row>
    <row r="32" spans="1:39" ht="20.25">
      <c r="B32" s="280"/>
      <c r="C32" s="267"/>
      <c r="D32" s="261"/>
      <c r="E32" s="261"/>
      <c r="F32" s="261"/>
      <c r="G32" s="270" t="s">
        <v>372</v>
      </c>
      <c r="H32" s="267"/>
      <c r="I32" s="267"/>
      <c r="J32" s="267"/>
      <c r="K32" s="267"/>
      <c r="L32" s="267"/>
      <c r="M32" s="268"/>
      <c r="O32" s="280"/>
      <c r="P32" s="267"/>
      <c r="Q32" s="261"/>
      <c r="R32" s="261"/>
      <c r="S32" s="261"/>
      <c r="T32" s="270" t="s">
        <v>372</v>
      </c>
      <c r="U32" s="267"/>
      <c r="V32" s="267"/>
      <c r="W32" s="267"/>
      <c r="X32" s="267"/>
      <c r="Y32" s="267"/>
      <c r="Z32" s="268"/>
      <c r="AB32" s="280"/>
      <c r="AC32" s="267"/>
      <c r="AD32" s="261"/>
      <c r="AE32" s="261"/>
      <c r="AF32" s="261"/>
      <c r="AG32" s="270" t="s">
        <v>372</v>
      </c>
      <c r="AH32" s="267"/>
      <c r="AI32" s="267"/>
      <c r="AJ32" s="267"/>
      <c r="AK32" s="267"/>
      <c r="AL32" s="267"/>
      <c r="AM32" s="268"/>
    </row>
    <row r="33" spans="1:39">
      <c r="B33" s="280"/>
      <c r="C33" s="267"/>
      <c r="D33" s="267"/>
      <c r="E33" s="261"/>
      <c r="F33" s="261"/>
      <c r="G33" s="261"/>
      <c r="H33" s="267"/>
      <c r="I33" s="267"/>
      <c r="J33" s="267"/>
      <c r="K33" s="267"/>
      <c r="L33" s="267"/>
      <c r="M33" s="268"/>
      <c r="O33" s="280"/>
      <c r="P33" s="267"/>
      <c r="Q33" s="267"/>
      <c r="R33" s="261"/>
      <c r="S33" s="261"/>
      <c r="T33" s="261"/>
      <c r="U33" s="267"/>
      <c r="V33" s="267"/>
      <c r="W33" s="267"/>
      <c r="X33" s="267"/>
      <c r="Y33" s="267"/>
      <c r="Z33" s="268"/>
      <c r="AB33" s="280"/>
      <c r="AC33" s="267"/>
      <c r="AD33" s="267"/>
      <c r="AE33" s="261"/>
      <c r="AF33" s="261"/>
      <c r="AG33" s="261"/>
      <c r="AH33" s="267"/>
      <c r="AI33" s="267"/>
      <c r="AJ33" s="267"/>
      <c r="AK33" s="267"/>
      <c r="AL33" s="267"/>
      <c r="AM33" s="268"/>
    </row>
    <row r="34" spans="1:39">
      <c r="B34" s="280"/>
      <c r="C34" s="267"/>
      <c r="D34" s="267"/>
      <c r="E34" s="261"/>
      <c r="F34" s="267"/>
      <c r="G34" s="267"/>
      <c r="H34" s="267"/>
      <c r="I34" s="267"/>
      <c r="J34" s="267"/>
      <c r="K34" s="267"/>
      <c r="L34" s="267"/>
      <c r="M34" s="268"/>
      <c r="O34" s="280"/>
      <c r="P34" s="267"/>
      <c r="Q34" s="267"/>
      <c r="R34" s="261"/>
      <c r="S34" s="267"/>
      <c r="T34" s="267"/>
      <c r="U34" s="267"/>
      <c r="V34" s="267"/>
      <c r="W34" s="267"/>
      <c r="X34" s="267"/>
      <c r="Y34" s="267"/>
      <c r="Z34" s="268"/>
      <c r="AB34" s="280"/>
      <c r="AC34" s="267"/>
      <c r="AD34" s="267"/>
      <c r="AE34" s="261"/>
      <c r="AF34" s="267"/>
      <c r="AG34" s="267"/>
      <c r="AH34" s="267"/>
      <c r="AI34" s="267"/>
      <c r="AJ34" s="267"/>
      <c r="AK34" s="267"/>
      <c r="AL34" s="267"/>
      <c r="AM34" s="268"/>
    </row>
    <row r="35" spans="1:39">
      <c r="B35" s="280"/>
      <c r="C35" s="267"/>
      <c r="D35" s="267"/>
      <c r="E35" s="261"/>
      <c r="F35" s="267"/>
      <c r="G35" s="267"/>
      <c r="H35" s="267"/>
      <c r="I35" s="267"/>
      <c r="J35" s="267"/>
      <c r="K35" s="267"/>
      <c r="L35" s="267"/>
      <c r="M35" s="268"/>
      <c r="O35" s="280"/>
      <c r="P35" s="267"/>
      <c r="Q35" s="267"/>
      <c r="R35" s="261"/>
      <c r="S35" s="267"/>
      <c r="T35" s="267"/>
      <c r="U35" s="267"/>
      <c r="V35" s="267"/>
      <c r="W35" s="267"/>
      <c r="X35" s="267"/>
      <c r="Y35" s="267"/>
      <c r="Z35" s="268"/>
      <c r="AB35" s="280"/>
      <c r="AC35" s="267"/>
      <c r="AD35" s="267"/>
      <c r="AE35" s="261"/>
      <c r="AF35" s="267"/>
      <c r="AG35" s="267"/>
      <c r="AH35" s="267"/>
      <c r="AI35" s="267"/>
      <c r="AJ35" s="267"/>
      <c r="AK35" s="267"/>
      <c r="AL35" s="267"/>
      <c r="AM35" s="268"/>
    </row>
    <row r="36" spans="1:39">
      <c r="B36" s="280"/>
      <c r="C36" s="267"/>
      <c r="D36" s="267"/>
      <c r="E36" s="261"/>
      <c r="F36" s="267"/>
      <c r="G36" s="267"/>
      <c r="H36" s="267"/>
      <c r="I36" s="267"/>
      <c r="J36" s="267"/>
      <c r="K36" s="267"/>
      <c r="L36" s="284"/>
      <c r="M36" s="268"/>
      <c r="O36" s="280"/>
      <c r="P36" s="267"/>
      <c r="Q36" s="267"/>
      <c r="R36" s="261"/>
      <c r="S36" s="267"/>
      <c r="T36" s="267"/>
      <c r="U36" s="267"/>
      <c r="V36" s="267"/>
      <c r="W36" s="267"/>
      <c r="X36" s="267"/>
      <c r="Y36" s="284"/>
      <c r="Z36" s="268"/>
      <c r="AB36" s="280"/>
      <c r="AC36" s="267"/>
      <c r="AD36" s="267"/>
      <c r="AE36" s="261"/>
      <c r="AF36" s="267"/>
      <c r="AG36" s="267"/>
      <c r="AH36" s="267"/>
      <c r="AI36" s="267"/>
      <c r="AJ36" s="267"/>
      <c r="AK36" s="267"/>
      <c r="AL36" s="284"/>
      <c r="AM36" s="268"/>
    </row>
    <row r="37" spans="1:39">
      <c r="B37" s="280"/>
      <c r="C37" s="267"/>
      <c r="D37" s="267"/>
      <c r="E37" s="261"/>
      <c r="F37" s="267"/>
      <c r="G37" s="267"/>
      <c r="H37" s="267"/>
      <c r="I37" s="267"/>
      <c r="J37" s="267"/>
      <c r="K37" s="267"/>
      <c r="L37" s="284"/>
      <c r="M37" s="268"/>
      <c r="O37" s="280"/>
      <c r="P37" s="267"/>
      <c r="Q37" s="267"/>
      <c r="R37" s="261"/>
      <c r="S37" s="267"/>
      <c r="T37" s="267"/>
      <c r="U37" s="267"/>
      <c r="V37" s="267"/>
      <c r="W37" s="267"/>
      <c r="X37" s="267"/>
      <c r="Y37" s="284"/>
      <c r="Z37" s="268"/>
      <c r="AB37" s="280"/>
      <c r="AC37" s="267"/>
      <c r="AD37" s="267"/>
      <c r="AE37" s="261"/>
      <c r="AF37" s="267"/>
      <c r="AG37" s="267"/>
      <c r="AH37" s="267"/>
      <c r="AI37" s="267"/>
      <c r="AJ37" s="267"/>
      <c r="AK37" s="267"/>
      <c r="AL37" s="284"/>
      <c r="AM37" s="268"/>
    </row>
    <row r="38" spans="1:39">
      <c r="B38" s="287"/>
      <c r="C38" s="288"/>
      <c r="D38" s="267"/>
      <c r="E38" s="261"/>
      <c r="F38" s="267"/>
      <c r="G38" s="267"/>
      <c r="H38" s="267"/>
      <c r="I38" s="267"/>
      <c r="J38" s="267"/>
      <c r="K38" s="267"/>
      <c r="L38" s="284"/>
      <c r="M38" s="268"/>
      <c r="O38" s="287"/>
      <c r="P38" s="288"/>
      <c r="Q38" s="267"/>
      <c r="R38" s="261"/>
      <c r="S38" s="267"/>
      <c r="T38" s="267"/>
      <c r="U38" s="267"/>
      <c r="V38" s="267"/>
      <c r="W38" s="267"/>
      <c r="X38" s="267"/>
      <c r="Y38" s="284"/>
      <c r="Z38" s="268"/>
      <c r="AB38" s="287"/>
      <c r="AC38" s="288"/>
      <c r="AD38" s="267"/>
      <c r="AE38" s="261"/>
      <c r="AF38" s="267"/>
      <c r="AG38" s="267"/>
      <c r="AH38" s="267"/>
      <c r="AI38" s="267"/>
      <c r="AJ38" s="267"/>
      <c r="AK38" s="267"/>
      <c r="AL38" s="284"/>
      <c r="AM38" s="268"/>
    </row>
    <row r="39" spans="1:39" ht="20.25">
      <c r="A39" s="308"/>
      <c r="B39" s="287"/>
      <c r="C39" s="272" t="s">
        <v>404</v>
      </c>
      <c r="D39" s="288"/>
      <c r="E39" s="291"/>
      <c r="F39" s="291"/>
      <c r="G39" s="272" t="s">
        <v>405</v>
      </c>
      <c r="H39" s="267"/>
      <c r="I39" s="288"/>
      <c r="J39" s="267"/>
      <c r="K39" s="272" t="s">
        <v>406</v>
      </c>
      <c r="L39" s="282"/>
      <c r="M39" s="268"/>
      <c r="O39" s="287"/>
      <c r="P39" s="272" t="s">
        <v>404</v>
      </c>
      <c r="Q39" s="288"/>
      <c r="R39" s="291"/>
      <c r="S39" s="291"/>
      <c r="T39" s="272" t="s">
        <v>405</v>
      </c>
      <c r="U39" s="267"/>
      <c r="V39" s="288"/>
      <c r="W39" s="267"/>
      <c r="X39" s="272" t="s">
        <v>406</v>
      </c>
      <c r="Y39" s="282"/>
      <c r="Z39" s="268"/>
      <c r="AB39" s="287"/>
      <c r="AC39" s="272" t="s">
        <v>404</v>
      </c>
      <c r="AD39" s="288"/>
      <c r="AE39" s="291"/>
      <c r="AF39" s="291"/>
      <c r="AG39" s="272" t="s">
        <v>405</v>
      </c>
      <c r="AH39" s="267"/>
      <c r="AI39" s="288"/>
      <c r="AJ39" s="267"/>
      <c r="AK39" s="272" t="s">
        <v>406</v>
      </c>
      <c r="AL39" s="282"/>
      <c r="AM39" s="268"/>
    </row>
    <row r="40" spans="1:39" ht="20.25">
      <c r="A40" s="308"/>
      <c r="B40" s="287"/>
      <c r="C40" s="284" t="s">
        <v>329</v>
      </c>
      <c r="D40" s="288"/>
      <c r="E40" s="291"/>
      <c r="F40" s="291"/>
      <c r="G40" s="284" t="s">
        <v>329</v>
      </c>
      <c r="H40" s="282"/>
      <c r="I40" s="288"/>
      <c r="J40" s="272"/>
      <c r="K40" s="284" t="s">
        <v>334</v>
      </c>
      <c r="L40" s="282"/>
      <c r="M40" s="289"/>
      <c r="O40" s="287"/>
      <c r="P40" s="284" t="s">
        <v>329</v>
      </c>
      <c r="Q40" s="288"/>
      <c r="R40" s="291"/>
      <c r="S40" s="291"/>
      <c r="T40" s="284" t="s">
        <v>329</v>
      </c>
      <c r="U40" s="282"/>
      <c r="V40" s="288"/>
      <c r="W40" s="272"/>
      <c r="X40" s="284" t="s">
        <v>334</v>
      </c>
      <c r="Y40" s="282"/>
      <c r="Z40" s="289"/>
      <c r="AB40" s="287"/>
      <c r="AC40" s="284" t="s">
        <v>329</v>
      </c>
      <c r="AD40" s="288"/>
      <c r="AE40" s="291"/>
      <c r="AF40" s="291"/>
      <c r="AG40" s="284" t="s">
        <v>329</v>
      </c>
      <c r="AH40" s="282"/>
      <c r="AI40" s="288"/>
      <c r="AJ40" s="272"/>
      <c r="AK40" s="284" t="s">
        <v>334</v>
      </c>
      <c r="AL40" s="282"/>
      <c r="AM40" s="289"/>
    </row>
    <row r="41" spans="1:39">
      <c r="A41" s="308"/>
      <c r="B41" s="287"/>
      <c r="C41" s="286" t="s">
        <v>407</v>
      </c>
      <c r="D41" s="288"/>
      <c r="E41" s="291"/>
      <c r="F41" s="291"/>
      <c r="G41" s="286" t="s">
        <v>408</v>
      </c>
      <c r="H41" s="285"/>
      <c r="I41" s="288"/>
      <c r="J41" s="284"/>
      <c r="K41" s="286" t="s">
        <v>409</v>
      </c>
      <c r="L41" s="288"/>
      <c r="M41" s="289"/>
      <c r="O41" s="287"/>
      <c r="P41" s="286" t="s">
        <v>407</v>
      </c>
      <c r="Q41" s="288"/>
      <c r="R41" s="291"/>
      <c r="S41" s="291"/>
      <c r="T41" s="286" t="s">
        <v>408</v>
      </c>
      <c r="U41" s="285"/>
      <c r="V41" s="288"/>
      <c r="W41" s="284"/>
      <c r="X41" s="286" t="s">
        <v>409</v>
      </c>
      <c r="Y41" s="288"/>
      <c r="Z41" s="289"/>
      <c r="AB41" s="287"/>
      <c r="AC41" s="286" t="s">
        <v>407</v>
      </c>
      <c r="AD41" s="288"/>
      <c r="AE41" s="291"/>
      <c r="AF41" s="291"/>
      <c r="AG41" s="286" t="s">
        <v>408</v>
      </c>
      <c r="AH41" s="285"/>
      <c r="AI41" s="288"/>
      <c r="AJ41" s="284"/>
      <c r="AK41" s="286" t="s">
        <v>409</v>
      </c>
      <c r="AL41" s="288"/>
      <c r="AM41" s="289"/>
    </row>
    <row r="42" spans="1:39">
      <c r="A42" s="308"/>
      <c r="B42" s="287"/>
      <c r="C42" s="310"/>
      <c r="D42" s="282"/>
      <c r="E42" s="291"/>
      <c r="F42" s="285"/>
      <c r="G42" s="291"/>
      <c r="H42" s="285"/>
      <c r="I42" s="288"/>
      <c r="J42" s="309"/>
      <c r="K42" s="291"/>
      <c r="L42" s="288"/>
      <c r="M42" s="289"/>
      <c r="O42" s="287"/>
      <c r="P42" s="310"/>
      <c r="Q42" s="282"/>
      <c r="R42" s="291"/>
      <c r="S42" s="285"/>
      <c r="T42" s="291"/>
      <c r="U42" s="285"/>
      <c r="V42" s="288"/>
      <c r="W42" s="309"/>
      <c r="X42" s="291"/>
      <c r="Y42" s="288"/>
      <c r="Z42" s="289"/>
      <c r="AB42" s="287"/>
      <c r="AC42" s="310"/>
      <c r="AD42" s="282"/>
      <c r="AE42" s="291"/>
      <c r="AF42" s="285"/>
      <c r="AG42" s="291"/>
      <c r="AH42" s="285"/>
      <c r="AI42" s="288"/>
      <c r="AJ42" s="309"/>
      <c r="AK42" s="291"/>
      <c r="AL42" s="288"/>
      <c r="AM42" s="289"/>
    </row>
    <row r="43" spans="1:39">
      <c r="A43" s="308"/>
      <c r="B43" s="280"/>
      <c r="C43" s="288"/>
      <c r="D43" s="282"/>
      <c r="E43" s="282"/>
      <c r="F43" s="288"/>
      <c r="G43" s="282"/>
      <c r="H43" s="282"/>
      <c r="I43" s="288"/>
      <c r="J43" s="288"/>
      <c r="K43" s="288"/>
      <c r="L43" s="288"/>
      <c r="M43" s="289"/>
      <c r="O43" s="280"/>
      <c r="P43" s="288"/>
      <c r="Q43" s="282"/>
      <c r="R43" s="282"/>
      <c r="S43" s="288"/>
      <c r="T43" s="282"/>
      <c r="U43" s="282"/>
      <c r="V43" s="288"/>
      <c r="W43" s="288"/>
      <c r="X43" s="288"/>
      <c r="Y43" s="288"/>
      <c r="Z43" s="289"/>
      <c r="AB43" s="280"/>
      <c r="AC43" s="288"/>
      <c r="AD43" s="282"/>
      <c r="AE43" s="282"/>
      <c r="AF43" s="288"/>
      <c r="AG43" s="282"/>
      <c r="AH43" s="282"/>
      <c r="AI43" s="288"/>
      <c r="AJ43" s="288"/>
      <c r="AK43" s="288"/>
      <c r="AL43" s="288"/>
      <c r="AM43" s="289"/>
    </row>
    <row r="44" spans="1:39" ht="20.25">
      <c r="B44" s="276"/>
      <c r="C44" s="267"/>
      <c r="D44" s="278"/>
      <c r="E44" s="270" t="s">
        <v>341</v>
      </c>
      <c r="F44" s="282"/>
      <c r="G44" s="278"/>
      <c r="H44" s="278"/>
      <c r="I44" s="278"/>
      <c r="J44" s="306" t="s">
        <v>410</v>
      </c>
      <c r="K44" s="278"/>
      <c r="L44" s="278"/>
      <c r="M44" s="293"/>
      <c r="O44" s="276"/>
      <c r="P44" s="267"/>
      <c r="Q44" s="278"/>
      <c r="R44" s="270" t="s">
        <v>341</v>
      </c>
      <c r="S44" s="282"/>
      <c r="T44" s="278"/>
      <c r="U44" s="278"/>
      <c r="V44" s="278"/>
      <c r="W44" s="306" t="s">
        <v>410</v>
      </c>
      <c r="X44" s="278"/>
      <c r="Y44" s="278"/>
      <c r="Z44" s="293"/>
      <c r="AB44" s="276"/>
      <c r="AC44" s="267"/>
      <c r="AD44" s="278"/>
      <c r="AE44" s="270" t="s">
        <v>341</v>
      </c>
      <c r="AF44" s="282"/>
      <c r="AG44" s="278"/>
      <c r="AH44" s="278"/>
      <c r="AI44" s="278"/>
      <c r="AJ44" s="306" t="s">
        <v>410</v>
      </c>
      <c r="AK44" s="278"/>
      <c r="AL44" s="278"/>
      <c r="AM44" s="293"/>
    </row>
    <row r="45" spans="1:39">
      <c r="B45" s="276"/>
      <c r="C45" s="277"/>
      <c r="D45" s="277"/>
      <c r="E45" s="277"/>
      <c r="F45" s="278"/>
      <c r="G45" s="281"/>
      <c r="H45" s="277"/>
      <c r="I45" s="277"/>
      <c r="J45" s="277"/>
      <c r="K45" s="277"/>
      <c r="L45" s="277"/>
      <c r="M45" s="268"/>
      <c r="O45" s="276"/>
      <c r="P45" s="277"/>
      <c r="Q45" s="277"/>
      <c r="R45" s="277"/>
      <c r="S45" s="278"/>
      <c r="T45" s="281"/>
      <c r="U45" s="277"/>
      <c r="V45" s="277"/>
      <c r="W45" s="277"/>
      <c r="X45" s="277"/>
      <c r="Y45" s="277"/>
      <c r="Z45" s="268"/>
      <c r="AB45" s="276"/>
      <c r="AC45" s="277"/>
      <c r="AD45" s="277"/>
      <c r="AE45" s="277"/>
      <c r="AF45" s="278"/>
      <c r="AG45" s="281"/>
      <c r="AH45" s="277"/>
      <c r="AI45" s="277"/>
      <c r="AJ45" s="277"/>
      <c r="AK45" s="277"/>
      <c r="AL45" s="277"/>
      <c r="AM45" s="268"/>
    </row>
    <row r="46" spans="1:39">
      <c r="B46" s="276"/>
      <c r="C46" s="267"/>
      <c r="D46" s="267"/>
      <c r="E46" s="277"/>
      <c r="F46" s="278"/>
      <c r="G46" s="277"/>
      <c r="H46" s="277"/>
      <c r="I46" s="277"/>
      <c r="J46" s="267"/>
      <c r="K46" s="267"/>
      <c r="L46" s="267"/>
      <c r="M46" s="268"/>
      <c r="O46" s="276"/>
      <c r="P46" s="267"/>
      <c r="Q46" s="267"/>
      <c r="R46" s="277"/>
      <c r="S46" s="278"/>
      <c r="T46" s="277"/>
      <c r="U46" s="277"/>
      <c r="V46" s="277"/>
      <c r="W46" s="267"/>
      <c r="X46" s="267"/>
      <c r="Y46" s="267"/>
      <c r="Z46" s="268"/>
      <c r="AB46" s="276"/>
      <c r="AC46" s="267"/>
      <c r="AD46" s="267"/>
      <c r="AE46" s="277"/>
      <c r="AF46" s="278"/>
      <c r="AG46" s="277"/>
      <c r="AH46" s="277"/>
      <c r="AI46" s="277"/>
      <c r="AJ46" s="267"/>
      <c r="AK46" s="267"/>
      <c r="AL46" s="267"/>
      <c r="AM46" s="268"/>
    </row>
    <row r="47" spans="1:39">
      <c r="B47" s="280"/>
      <c r="C47" s="267"/>
      <c r="D47" s="267"/>
      <c r="E47" s="267"/>
      <c r="F47" s="267"/>
      <c r="G47" s="267"/>
      <c r="H47" s="267"/>
      <c r="I47" s="267"/>
      <c r="J47" s="267"/>
      <c r="K47" s="267"/>
      <c r="L47" s="267"/>
      <c r="M47" s="268"/>
      <c r="O47" s="280"/>
      <c r="P47" s="267"/>
      <c r="Q47" s="267"/>
      <c r="R47" s="267"/>
      <c r="S47" s="267"/>
      <c r="T47" s="267"/>
      <c r="U47" s="267"/>
      <c r="V47" s="267"/>
      <c r="W47" s="267"/>
      <c r="X47" s="267"/>
      <c r="Y47" s="267"/>
      <c r="Z47" s="268"/>
      <c r="AB47" s="280"/>
      <c r="AC47" s="267"/>
      <c r="AD47" s="267"/>
      <c r="AE47" s="267"/>
      <c r="AF47" s="267"/>
      <c r="AG47" s="267"/>
      <c r="AH47" s="267"/>
      <c r="AI47" s="267"/>
      <c r="AJ47" s="267"/>
      <c r="AK47" s="267"/>
      <c r="AL47" s="267"/>
      <c r="AM47" s="268"/>
    </row>
    <row r="48" spans="1:39">
      <c r="B48" s="280"/>
      <c r="C48" s="267"/>
      <c r="D48" s="267"/>
      <c r="E48" s="267"/>
      <c r="F48" s="267"/>
      <c r="G48" s="267"/>
      <c r="H48" s="294"/>
      <c r="I48" s="294"/>
      <c r="J48" s="294"/>
      <c r="K48" s="294"/>
      <c r="L48" s="294"/>
      <c r="M48" s="295"/>
      <c r="O48" s="280"/>
      <c r="P48" s="267"/>
      <c r="Q48" s="267"/>
      <c r="R48" s="267"/>
      <c r="S48" s="267"/>
      <c r="T48" s="267"/>
      <c r="U48" s="294"/>
      <c r="V48" s="294"/>
      <c r="W48" s="294"/>
      <c r="X48" s="294"/>
      <c r="Y48" s="294"/>
      <c r="Z48" s="295"/>
      <c r="AB48" s="280"/>
      <c r="AC48" s="267"/>
      <c r="AD48" s="267"/>
      <c r="AE48" s="267"/>
      <c r="AF48" s="267"/>
      <c r="AG48" s="267"/>
      <c r="AH48" s="294"/>
      <c r="AI48" s="294"/>
      <c r="AJ48" s="294"/>
      <c r="AK48" s="294"/>
      <c r="AL48" s="294"/>
      <c r="AM48" s="295"/>
    </row>
    <row r="49" spans="1:39">
      <c r="B49" s="280"/>
      <c r="C49" s="267"/>
      <c r="D49" s="267"/>
      <c r="E49" s="281"/>
      <c r="F49" s="267"/>
      <c r="G49" s="267"/>
      <c r="H49" s="267"/>
      <c r="I49" s="267"/>
      <c r="J49" s="267"/>
      <c r="K49" s="267"/>
      <c r="L49" s="267"/>
      <c r="M49" s="268"/>
      <c r="O49" s="280"/>
      <c r="P49" s="267"/>
      <c r="Q49" s="267"/>
      <c r="R49" s="281"/>
      <c r="S49" s="267"/>
      <c r="T49" s="267"/>
      <c r="U49" s="267"/>
      <c r="V49" s="267"/>
      <c r="W49" s="267"/>
      <c r="X49" s="267"/>
      <c r="Y49" s="267"/>
      <c r="Z49" s="268"/>
      <c r="AB49" s="280"/>
      <c r="AC49" s="267"/>
      <c r="AD49" s="267"/>
      <c r="AE49" s="281"/>
      <c r="AF49" s="267"/>
      <c r="AG49" s="267"/>
      <c r="AH49" s="267"/>
      <c r="AI49" s="267"/>
      <c r="AJ49" s="267"/>
      <c r="AK49" s="267"/>
      <c r="AL49" s="267"/>
      <c r="AM49" s="268"/>
    </row>
    <row r="50" spans="1:39">
      <c r="B50" s="280"/>
      <c r="C50" s="267"/>
      <c r="D50" s="267"/>
      <c r="E50" s="281"/>
      <c r="F50" s="281"/>
      <c r="G50" s="267"/>
      <c r="H50" s="267"/>
      <c r="I50" s="267"/>
      <c r="J50" s="284"/>
      <c r="K50" s="267"/>
      <c r="L50" s="267"/>
      <c r="M50" s="268"/>
      <c r="O50" s="280"/>
      <c r="P50" s="267"/>
      <c r="Q50" s="267"/>
      <c r="R50" s="281"/>
      <c r="S50" s="281"/>
      <c r="T50" s="267"/>
      <c r="U50" s="267"/>
      <c r="V50" s="267"/>
      <c r="W50" s="284"/>
      <c r="X50" s="267"/>
      <c r="Y50" s="267"/>
      <c r="Z50" s="268"/>
      <c r="AB50" s="280"/>
      <c r="AC50" s="267"/>
      <c r="AD50" s="267"/>
      <c r="AE50" s="281"/>
      <c r="AF50" s="281"/>
      <c r="AG50" s="267"/>
      <c r="AH50" s="267"/>
      <c r="AI50" s="267"/>
      <c r="AJ50" s="284"/>
      <c r="AK50" s="267"/>
      <c r="AL50" s="267"/>
      <c r="AM50" s="268"/>
    </row>
    <row r="51" spans="1:39" ht="20.25">
      <c r="A51" s="308"/>
      <c r="B51" s="296"/>
      <c r="C51" s="267"/>
      <c r="D51" s="285"/>
      <c r="E51" s="272" t="s">
        <v>411</v>
      </c>
      <c r="F51" s="285"/>
      <c r="G51" s="267"/>
      <c r="H51" s="267"/>
      <c r="I51" s="288"/>
      <c r="J51" s="297" t="s">
        <v>412</v>
      </c>
      <c r="K51" s="282"/>
      <c r="L51" s="282"/>
      <c r="M51" s="268"/>
      <c r="O51" s="296"/>
      <c r="P51" s="267"/>
      <c r="Q51" s="285"/>
      <c r="R51" s="272" t="s">
        <v>411</v>
      </c>
      <c r="S51" s="285"/>
      <c r="T51" s="267"/>
      <c r="U51" s="267"/>
      <c r="V51" s="288"/>
      <c r="W51" s="297" t="s">
        <v>412</v>
      </c>
      <c r="X51" s="282"/>
      <c r="Y51" s="282"/>
      <c r="Z51" s="268"/>
      <c r="AB51" s="296"/>
      <c r="AC51" s="267"/>
      <c r="AD51" s="285"/>
      <c r="AE51" s="272" t="s">
        <v>411</v>
      </c>
      <c r="AF51" s="285"/>
      <c r="AG51" s="267"/>
      <c r="AH51" s="267"/>
      <c r="AI51" s="288"/>
      <c r="AJ51" s="297" t="s">
        <v>412</v>
      </c>
      <c r="AK51" s="282"/>
      <c r="AL51" s="282"/>
      <c r="AM51" s="268"/>
    </row>
    <row r="52" spans="1:39">
      <c r="A52" s="308"/>
      <c r="B52" s="280"/>
      <c r="C52" s="285"/>
      <c r="D52" s="285"/>
      <c r="E52" s="284" t="s">
        <v>413</v>
      </c>
      <c r="F52" s="285"/>
      <c r="G52" s="285"/>
      <c r="H52" s="267"/>
      <c r="I52" s="288"/>
      <c r="J52" s="282" t="s">
        <v>414</v>
      </c>
      <c r="K52" s="288"/>
      <c r="L52" s="288"/>
      <c r="M52" s="268"/>
      <c r="O52" s="280"/>
      <c r="P52" s="285"/>
      <c r="Q52" s="285"/>
      <c r="R52" s="284" t="s">
        <v>413</v>
      </c>
      <c r="S52" s="285"/>
      <c r="T52" s="285"/>
      <c r="U52" s="267"/>
      <c r="V52" s="288"/>
      <c r="W52" s="282" t="s">
        <v>414</v>
      </c>
      <c r="X52" s="288"/>
      <c r="Y52" s="288"/>
      <c r="Z52" s="268"/>
      <c r="AB52" s="280"/>
      <c r="AC52" s="285"/>
      <c r="AD52" s="285"/>
      <c r="AE52" s="284" t="s">
        <v>413</v>
      </c>
      <c r="AF52" s="285"/>
      <c r="AG52" s="285"/>
      <c r="AH52" s="267"/>
      <c r="AI52" s="288"/>
      <c r="AJ52" s="282" t="s">
        <v>414</v>
      </c>
      <c r="AK52" s="288"/>
      <c r="AL52" s="288"/>
      <c r="AM52" s="268"/>
    </row>
    <row r="53" spans="1:39">
      <c r="A53" s="308"/>
      <c r="B53" s="280"/>
      <c r="C53" s="288"/>
      <c r="D53" s="288"/>
      <c r="E53" s="288"/>
      <c r="F53" s="288"/>
      <c r="G53" s="288"/>
      <c r="H53" s="267"/>
      <c r="I53" s="288"/>
      <c r="J53" s="267"/>
      <c r="K53" s="282"/>
      <c r="L53" s="282"/>
      <c r="M53" s="298"/>
      <c r="O53" s="280"/>
      <c r="P53" s="288"/>
      <c r="Q53" s="288"/>
      <c r="R53" s="288"/>
      <c r="S53" s="288"/>
      <c r="T53" s="288"/>
      <c r="U53" s="267"/>
      <c r="V53" s="288"/>
      <c r="W53" s="267"/>
      <c r="X53" s="291"/>
      <c r="Y53" s="291"/>
      <c r="Z53" s="298"/>
      <c r="AB53" s="280"/>
      <c r="AC53" s="288"/>
      <c r="AD53" s="288"/>
      <c r="AE53" s="288"/>
      <c r="AF53" s="288"/>
      <c r="AG53" s="288"/>
      <c r="AH53" s="267"/>
      <c r="AI53" s="288"/>
      <c r="AJ53" s="267"/>
      <c r="AK53" s="291"/>
      <c r="AL53" s="291"/>
      <c r="AM53" s="298"/>
    </row>
    <row r="54" spans="1:39" ht="20.25">
      <c r="B54" s="280"/>
      <c r="C54" s="267"/>
      <c r="E54" s="267"/>
      <c r="F54" s="267"/>
      <c r="G54" s="267"/>
      <c r="H54" s="267"/>
      <c r="I54" s="267"/>
      <c r="J54" s="267"/>
      <c r="K54" s="282"/>
      <c r="L54" s="282"/>
      <c r="M54" s="268"/>
      <c r="O54" s="280"/>
      <c r="R54" s="267"/>
      <c r="S54" s="270" t="s">
        <v>348</v>
      </c>
      <c r="T54" s="267"/>
      <c r="W54" s="267"/>
      <c r="Y54" s="282"/>
      <c r="Z54" s="268"/>
      <c r="AB54" s="280"/>
      <c r="AE54" s="267"/>
      <c r="AF54" s="270" t="s">
        <v>348</v>
      </c>
      <c r="AG54" s="267"/>
      <c r="AH54" s="267"/>
      <c r="AI54" s="267"/>
      <c r="AJ54" s="267"/>
      <c r="AL54" s="282"/>
      <c r="AM54" s="268"/>
    </row>
    <row r="55" spans="1:39" ht="20.25">
      <c r="B55" s="280"/>
      <c r="C55" s="285"/>
      <c r="D55" s="270" t="s">
        <v>347</v>
      </c>
      <c r="E55" s="27"/>
      <c r="F55" s="267"/>
      <c r="G55" s="267"/>
      <c r="H55" s="270" t="s">
        <v>349</v>
      </c>
      <c r="I55" s="267"/>
      <c r="J55" s="267"/>
      <c r="K55" s="270" t="s">
        <v>350</v>
      </c>
      <c r="L55" s="282"/>
      <c r="M55" s="268"/>
      <c r="O55" s="280"/>
      <c r="P55" s="270" t="s">
        <v>333</v>
      </c>
      <c r="R55" s="27"/>
      <c r="S55" s="267"/>
      <c r="T55" s="267"/>
      <c r="V55" s="290" t="s">
        <v>349</v>
      </c>
      <c r="W55" s="267"/>
      <c r="X55" s="270" t="s">
        <v>350</v>
      </c>
      <c r="Z55" s="268"/>
      <c r="AB55" s="280"/>
      <c r="AC55" s="270" t="s">
        <v>333</v>
      </c>
      <c r="AE55" s="27"/>
      <c r="AF55" s="267"/>
      <c r="AG55" s="267"/>
      <c r="AI55" s="270" t="s">
        <v>349</v>
      </c>
      <c r="AJ55" s="267"/>
      <c r="AL55" s="270" t="s">
        <v>350</v>
      </c>
      <c r="AM55" s="268"/>
    </row>
    <row r="56" spans="1:39" ht="20.25">
      <c r="B56" s="280"/>
      <c r="C56" s="267"/>
      <c r="D56" s="270" t="s">
        <v>415</v>
      </c>
      <c r="E56" s="27"/>
      <c r="F56" s="267"/>
      <c r="G56" s="267"/>
      <c r="H56" s="27"/>
      <c r="I56" s="267"/>
      <c r="J56" s="267"/>
      <c r="K56" s="267"/>
      <c r="L56" s="267"/>
      <c r="M56" s="268"/>
      <c r="O56" s="280"/>
      <c r="P56" s="270" t="s">
        <v>335</v>
      </c>
      <c r="R56" s="27"/>
      <c r="S56" s="267"/>
      <c r="T56" s="267"/>
      <c r="U56" s="27"/>
      <c r="V56" s="267"/>
      <c r="W56" s="267"/>
      <c r="X56" s="267"/>
      <c r="Y56" s="267"/>
      <c r="Z56" s="268"/>
      <c r="AB56" s="280"/>
      <c r="AC56" s="270" t="s">
        <v>335</v>
      </c>
      <c r="AE56" s="27"/>
      <c r="AF56" s="267"/>
      <c r="AG56" s="267"/>
      <c r="AH56" s="27"/>
      <c r="AI56" s="267"/>
      <c r="AJ56" s="267"/>
      <c r="AK56" s="267"/>
      <c r="AL56" s="267"/>
      <c r="AM56" s="268"/>
    </row>
    <row r="57" spans="1:39">
      <c r="B57" s="280"/>
      <c r="C57" s="267"/>
      <c r="D57" s="267"/>
      <c r="E57" s="267"/>
      <c r="F57" s="267"/>
      <c r="G57" s="267"/>
      <c r="H57" s="267"/>
      <c r="I57" s="294"/>
      <c r="J57" s="267"/>
      <c r="K57" s="267"/>
      <c r="L57" s="281"/>
      <c r="M57" s="295"/>
      <c r="O57" s="280"/>
      <c r="P57" s="267"/>
      <c r="Q57" s="267"/>
      <c r="R57" s="267"/>
      <c r="S57" s="267"/>
      <c r="T57" s="267"/>
      <c r="U57" s="267"/>
      <c r="V57" s="294"/>
      <c r="W57" s="267"/>
      <c r="X57" s="267"/>
      <c r="Y57" s="281"/>
      <c r="Z57" s="295"/>
      <c r="AA57" s="318"/>
      <c r="AB57" s="280"/>
      <c r="AD57" s="267"/>
      <c r="AE57" s="267"/>
      <c r="AF57" s="267"/>
      <c r="AG57" s="267"/>
      <c r="AH57" s="267"/>
      <c r="AI57" s="294"/>
      <c r="AJ57" s="267"/>
      <c r="AK57" s="267"/>
      <c r="AL57" s="281"/>
      <c r="AM57" s="295"/>
    </row>
    <row r="58" spans="1:39">
      <c r="B58" s="280"/>
      <c r="C58" s="267"/>
      <c r="D58" s="267"/>
      <c r="E58" s="267"/>
      <c r="F58" s="267"/>
      <c r="G58" s="267"/>
      <c r="H58" s="267"/>
      <c r="I58" s="267"/>
      <c r="J58" s="267"/>
      <c r="K58" s="267"/>
      <c r="L58" s="267"/>
      <c r="M58" s="268"/>
      <c r="O58" s="280"/>
      <c r="P58" s="267"/>
      <c r="Q58" s="267"/>
      <c r="R58" s="267"/>
      <c r="S58" s="267"/>
      <c r="T58" s="267"/>
      <c r="U58" s="267"/>
      <c r="V58" s="267"/>
      <c r="W58" s="267"/>
      <c r="X58" s="267"/>
      <c r="Y58" s="267"/>
      <c r="Z58" s="268"/>
      <c r="AA58" s="318"/>
      <c r="AB58" s="280"/>
      <c r="AC58" s="267"/>
      <c r="AD58" s="267"/>
      <c r="AE58" s="267"/>
      <c r="AF58" s="267"/>
      <c r="AG58" s="267"/>
      <c r="AH58" s="267"/>
      <c r="AI58" s="267"/>
      <c r="AJ58" s="267"/>
      <c r="AK58" s="267"/>
      <c r="AL58" s="267"/>
      <c r="AM58" s="268"/>
    </row>
    <row r="59" spans="1:39">
      <c r="B59" s="280"/>
      <c r="C59" s="267"/>
      <c r="D59" s="267"/>
      <c r="E59" s="267"/>
      <c r="F59" s="267"/>
      <c r="G59" s="267"/>
      <c r="H59" s="267"/>
      <c r="I59" s="267"/>
      <c r="J59" s="267"/>
      <c r="K59" s="267"/>
      <c r="L59" s="267"/>
      <c r="M59" s="268"/>
      <c r="O59" s="280"/>
      <c r="P59" s="267"/>
      <c r="Q59" s="267"/>
      <c r="R59" s="267"/>
      <c r="S59" s="267"/>
      <c r="T59" s="267"/>
      <c r="U59" s="267"/>
      <c r="V59" s="267"/>
      <c r="W59" s="267"/>
      <c r="X59" s="267"/>
      <c r="Y59" s="267"/>
      <c r="Z59" s="268"/>
      <c r="AA59" s="318"/>
      <c r="AB59" s="280"/>
      <c r="AC59" s="267"/>
      <c r="AD59" s="267"/>
      <c r="AE59" s="267"/>
      <c r="AF59" s="267"/>
      <c r="AG59" s="267"/>
      <c r="AH59" s="267"/>
      <c r="AI59" s="267"/>
      <c r="AJ59" s="267"/>
      <c r="AK59" s="267"/>
      <c r="AL59" s="267"/>
      <c r="AM59" s="268"/>
    </row>
    <row r="60" spans="1:39">
      <c r="B60" s="280"/>
      <c r="C60" s="267"/>
      <c r="D60" s="267"/>
      <c r="E60" s="267"/>
      <c r="F60" s="267"/>
      <c r="G60" s="267"/>
      <c r="H60" s="267"/>
      <c r="I60" s="267"/>
      <c r="J60" s="267"/>
      <c r="K60" s="267"/>
      <c r="L60" s="267"/>
      <c r="M60" s="268"/>
      <c r="O60" s="280"/>
      <c r="P60" s="267"/>
      <c r="Q60" s="267"/>
      <c r="R60" s="267"/>
      <c r="S60" s="267"/>
      <c r="T60" s="267"/>
      <c r="U60" s="267"/>
      <c r="V60" s="267"/>
      <c r="W60" s="267"/>
      <c r="X60" s="267"/>
      <c r="Y60" s="267"/>
      <c r="Z60" s="268"/>
      <c r="AA60" s="318"/>
      <c r="AB60" s="280"/>
      <c r="AC60" s="267"/>
      <c r="AD60" s="267"/>
      <c r="AE60" s="267"/>
      <c r="AF60" s="267"/>
      <c r="AG60" s="267"/>
      <c r="AH60" s="267"/>
      <c r="AI60" s="267"/>
      <c r="AJ60" s="267"/>
      <c r="AK60" s="267"/>
      <c r="AL60" s="267"/>
      <c r="AM60" s="268"/>
    </row>
    <row r="61" spans="1:39">
      <c r="B61" s="280"/>
      <c r="C61" s="281"/>
      <c r="D61" s="267"/>
      <c r="E61" s="267"/>
      <c r="F61" s="267"/>
      <c r="G61" s="267"/>
      <c r="H61" s="267"/>
      <c r="I61" s="267"/>
      <c r="J61" s="267"/>
      <c r="K61" s="267"/>
      <c r="L61" s="267"/>
      <c r="M61" s="268"/>
      <c r="O61" s="280"/>
      <c r="P61" s="267"/>
      <c r="Q61" s="267"/>
      <c r="R61" s="267"/>
      <c r="S61" s="267"/>
      <c r="T61" s="267"/>
      <c r="U61" s="267"/>
      <c r="V61" s="267"/>
      <c r="W61" s="267"/>
      <c r="X61" s="267"/>
      <c r="Y61" s="267"/>
      <c r="Z61" s="268"/>
      <c r="AA61" s="318"/>
      <c r="AB61" s="280"/>
      <c r="AC61" s="267"/>
      <c r="AD61" s="267"/>
      <c r="AE61" s="267"/>
      <c r="AF61" s="267"/>
      <c r="AG61" s="267"/>
      <c r="AH61" s="267"/>
      <c r="AI61" s="267"/>
      <c r="AJ61" s="267"/>
      <c r="AK61" s="267"/>
      <c r="AL61" s="267"/>
      <c r="AM61" s="268"/>
    </row>
    <row r="62" spans="1:39">
      <c r="B62" s="280"/>
      <c r="C62" s="281"/>
      <c r="D62" s="267"/>
      <c r="E62" s="267"/>
      <c r="F62" s="267"/>
      <c r="G62" s="267"/>
      <c r="H62" s="267"/>
      <c r="I62" s="281"/>
      <c r="J62" s="267"/>
      <c r="K62" s="267"/>
      <c r="L62" s="267"/>
      <c r="M62" s="268"/>
      <c r="O62" s="280"/>
      <c r="Q62" s="267"/>
      <c r="R62" s="267"/>
      <c r="S62" s="267"/>
      <c r="T62" s="267"/>
      <c r="U62" s="267"/>
      <c r="V62" s="281"/>
      <c r="W62" s="267"/>
      <c r="X62" s="267"/>
      <c r="Y62" s="267"/>
      <c r="Z62" s="268"/>
      <c r="AA62" s="318"/>
      <c r="AB62" s="280"/>
      <c r="AC62" s="267"/>
      <c r="AD62" s="267"/>
      <c r="AE62" s="267"/>
      <c r="AF62" s="267"/>
      <c r="AG62" s="267"/>
      <c r="AH62" s="267"/>
      <c r="AI62" s="281"/>
      <c r="AJ62" s="267"/>
      <c r="AK62" s="267"/>
      <c r="AL62" s="267"/>
      <c r="AM62" s="268"/>
    </row>
    <row r="63" spans="1:39">
      <c r="B63" s="280"/>
      <c r="C63" s="281"/>
      <c r="D63" s="267"/>
      <c r="E63" s="267"/>
      <c r="F63" s="267"/>
      <c r="G63" s="267"/>
      <c r="H63" s="267"/>
      <c r="I63" s="281"/>
      <c r="J63" s="267"/>
      <c r="K63" s="267"/>
      <c r="L63" s="267"/>
      <c r="M63" s="268"/>
      <c r="O63" s="280"/>
      <c r="Q63" s="267"/>
      <c r="R63" s="267"/>
      <c r="S63" s="267"/>
      <c r="T63" s="267"/>
      <c r="U63" s="267"/>
      <c r="V63" s="281"/>
      <c r="W63" s="267"/>
      <c r="X63" s="267"/>
      <c r="Y63" s="267"/>
      <c r="Z63" s="268"/>
      <c r="AA63" s="318"/>
      <c r="AB63" s="280"/>
      <c r="AD63" s="267"/>
      <c r="AE63" s="267"/>
      <c r="AF63" s="267"/>
      <c r="AG63" s="267"/>
      <c r="AH63" s="267"/>
      <c r="AI63" s="281"/>
      <c r="AJ63" s="267"/>
      <c r="AK63" s="267"/>
      <c r="AL63" s="267"/>
      <c r="AM63" s="268"/>
    </row>
    <row r="64" spans="1:39" ht="20.25">
      <c r="B64" s="280"/>
      <c r="C64" s="267"/>
      <c r="D64" s="272" t="s">
        <v>338</v>
      </c>
      <c r="E64" s="282"/>
      <c r="F64" s="267"/>
      <c r="G64" s="267"/>
      <c r="H64" s="272" t="s">
        <v>351</v>
      </c>
      <c r="I64" s="281"/>
      <c r="J64" s="267"/>
      <c r="K64" s="272" t="s">
        <v>352</v>
      </c>
      <c r="L64" s="288"/>
      <c r="M64" s="268"/>
      <c r="O64" s="280"/>
      <c r="R64" s="282"/>
      <c r="T64" s="267"/>
      <c r="W64" s="267"/>
      <c r="Z64" s="268"/>
      <c r="AA64" s="318"/>
      <c r="AB64" s="280"/>
      <c r="AC64" s="272" t="s">
        <v>338</v>
      </c>
      <c r="AE64" s="282"/>
      <c r="AF64" s="272" t="s">
        <v>353</v>
      </c>
      <c r="AG64" s="267"/>
      <c r="AI64" s="272" t="s">
        <v>351</v>
      </c>
      <c r="AJ64" s="267"/>
      <c r="AL64" s="272" t="s">
        <v>352</v>
      </c>
      <c r="AM64" s="268"/>
    </row>
    <row r="65" spans="2:39" ht="20.25">
      <c r="B65" s="280"/>
      <c r="C65" s="282"/>
      <c r="D65" s="284" t="s">
        <v>340</v>
      </c>
      <c r="E65" s="282"/>
      <c r="F65" s="267"/>
      <c r="G65" s="267"/>
      <c r="H65" s="284" t="s">
        <v>331</v>
      </c>
      <c r="I65" s="267"/>
      <c r="J65" s="267"/>
      <c r="K65" s="284" t="s">
        <v>331</v>
      </c>
      <c r="L65" s="288"/>
      <c r="M65" s="268"/>
      <c r="O65" s="280"/>
      <c r="P65" s="272" t="s">
        <v>338</v>
      </c>
      <c r="R65" s="282"/>
      <c r="S65" s="292" t="s">
        <v>353</v>
      </c>
      <c r="V65" s="292" t="s">
        <v>351</v>
      </c>
      <c r="W65" s="267"/>
      <c r="X65" s="272" t="s">
        <v>352</v>
      </c>
      <c r="Z65" s="268"/>
      <c r="AA65" s="318"/>
      <c r="AB65" s="280"/>
      <c r="AC65" s="284" t="s">
        <v>340</v>
      </c>
      <c r="AE65" s="282"/>
      <c r="AF65" s="284" t="s">
        <v>331</v>
      </c>
      <c r="AG65" s="267"/>
      <c r="AI65" s="284" t="s">
        <v>331</v>
      </c>
      <c r="AJ65" s="267"/>
      <c r="AL65" s="284" t="s">
        <v>331</v>
      </c>
      <c r="AM65" s="268"/>
    </row>
    <row r="66" spans="2:39" ht="15.75" thickBot="1">
      <c r="B66" s="301"/>
      <c r="C66" s="302"/>
      <c r="D66" s="302"/>
      <c r="E66" s="302"/>
      <c r="F66" s="302"/>
      <c r="G66" s="302"/>
      <c r="H66" s="302"/>
      <c r="I66" s="302"/>
      <c r="J66" s="302"/>
      <c r="K66" s="302"/>
      <c r="L66" s="302"/>
      <c r="M66" s="303"/>
      <c r="O66" s="280"/>
      <c r="P66" s="284" t="s">
        <v>340</v>
      </c>
      <c r="R66" s="267"/>
      <c r="S66" s="299" t="s">
        <v>331</v>
      </c>
      <c r="V66" s="299" t="s">
        <v>331</v>
      </c>
      <c r="W66" s="267"/>
      <c r="X66" s="284" t="s">
        <v>331</v>
      </c>
      <c r="Y66" s="267"/>
      <c r="Z66" s="268"/>
      <c r="AA66" s="318"/>
      <c r="AB66" s="280"/>
      <c r="AC66" s="267"/>
      <c r="AD66" s="267"/>
      <c r="AE66" s="267"/>
      <c r="AF66" s="267"/>
      <c r="AG66" s="267"/>
      <c r="AH66" s="267"/>
      <c r="AI66" s="267"/>
      <c r="AJ66" s="267"/>
      <c r="AK66" s="267"/>
      <c r="AL66" s="267"/>
      <c r="AM66" s="268"/>
    </row>
    <row r="67" spans="2:39" ht="16.149999999999999" customHeight="1" thickTop="1">
      <c r="B67" s="261"/>
      <c r="C67" s="305"/>
      <c r="D67" s="305"/>
      <c r="E67" s="261"/>
      <c r="F67" s="261"/>
      <c r="G67" s="261"/>
      <c r="H67" s="261"/>
      <c r="I67" s="261"/>
      <c r="J67" s="261"/>
      <c r="K67" s="261"/>
      <c r="L67" s="261"/>
      <c r="M67" s="261"/>
      <c r="O67" s="266"/>
      <c r="P67" s="27"/>
      <c r="Q67" s="337" t="s">
        <v>416</v>
      </c>
      <c r="R67" s="337"/>
      <c r="S67" s="337"/>
      <c r="T67" s="337"/>
      <c r="U67" s="337"/>
      <c r="V67" s="337"/>
      <c r="W67" s="337"/>
      <c r="X67" s="337"/>
      <c r="Y67" s="337"/>
      <c r="Z67" s="304"/>
      <c r="AA67" s="318"/>
      <c r="AB67" s="266"/>
      <c r="AC67" s="27"/>
      <c r="AD67" s="337" t="s">
        <v>416</v>
      </c>
      <c r="AE67" s="337"/>
      <c r="AF67" s="337"/>
      <c r="AG67" s="337"/>
      <c r="AH67" s="337"/>
      <c r="AI67" s="337"/>
      <c r="AJ67" s="337"/>
      <c r="AK67" s="337"/>
      <c r="AL67" s="337"/>
      <c r="AM67" s="304"/>
    </row>
    <row r="68" spans="2:39" ht="20.25">
      <c r="O68" s="266"/>
      <c r="P68" s="27"/>
      <c r="Q68" s="333" t="s">
        <v>354</v>
      </c>
      <c r="R68" s="334"/>
      <c r="S68" s="334"/>
      <c r="T68" s="334"/>
      <c r="U68" s="334"/>
      <c r="V68" s="334"/>
      <c r="W68" s="334"/>
      <c r="X68" s="334"/>
      <c r="Y68" s="27"/>
      <c r="Z68" s="304"/>
      <c r="AA68" s="318"/>
      <c r="AB68" s="266"/>
      <c r="AC68" s="334" t="s">
        <v>378</v>
      </c>
      <c r="AD68" s="333"/>
      <c r="AE68" s="334"/>
      <c r="AF68" s="334"/>
      <c r="AG68" s="334"/>
      <c r="AH68" s="334"/>
      <c r="AI68" s="334"/>
      <c r="AJ68" s="334"/>
      <c r="AK68" s="334"/>
      <c r="AL68" s="334"/>
      <c r="AM68" s="336"/>
    </row>
    <row r="69" spans="2:39" ht="15.75" thickBot="1">
      <c r="O69" s="313"/>
      <c r="P69" s="307"/>
      <c r="Q69" s="307"/>
      <c r="R69" s="307"/>
      <c r="S69" s="307"/>
      <c r="T69" s="307"/>
      <c r="U69" s="307"/>
      <c r="V69" s="307"/>
      <c r="W69" s="307"/>
      <c r="X69" s="307"/>
      <c r="Y69" s="307"/>
      <c r="Z69" s="314"/>
      <c r="AA69" s="318"/>
      <c r="AB69" s="313"/>
      <c r="AC69" s="307"/>
      <c r="AD69" s="307"/>
      <c r="AE69" s="307"/>
      <c r="AF69" s="307"/>
      <c r="AG69" s="307"/>
      <c r="AH69" s="307"/>
      <c r="AI69" s="307"/>
      <c r="AJ69" s="307"/>
      <c r="AK69" s="307"/>
      <c r="AL69" s="307"/>
      <c r="AM69" s="314"/>
    </row>
    <row r="70" spans="2:39" ht="15.75" thickTop="1">
      <c r="AA70" s="318"/>
      <c r="AB70" s="319"/>
    </row>
    <row r="71" spans="2:39">
      <c r="AA71" s="318"/>
      <c r="AB71" s="319"/>
    </row>
    <row r="72" spans="2:39">
      <c r="AA72" s="318"/>
      <c r="AB72" s="319"/>
    </row>
    <row r="73" spans="2:39">
      <c r="AA73" s="318"/>
      <c r="AB73" s="319"/>
    </row>
    <row r="74" spans="2:39">
      <c r="AA74" s="318"/>
      <c r="AB74" s="319"/>
    </row>
    <row r="75" spans="2:39">
      <c r="AA75" s="318"/>
      <c r="AB75" s="319"/>
    </row>
    <row r="76" spans="2:39">
      <c r="AA76" s="318"/>
      <c r="AB76" s="319"/>
    </row>
    <row r="77" spans="2:39">
      <c r="AA77" s="318"/>
      <c r="AB77" s="319"/>
    </row>
    <row r="78" spans="2:39">
      <c r="AA78" s="318"/>
      <c r="AB78" s="319"/>
    </row>
    <row r="79" spans="2:39">
      <c r="AA79" s="318"/>
      <c r="AB79" s="319"/>
    </row>
    <row r="80" spans="2:39">
      <c r="AA80" s="318"/>
      <c r="AB80" s="319"/>
    </row>
    <row r="81" spans="27:28">
      <c r="AA81" s="318"/>
      <c r="AB81" s="319"/>
    </row>
    <row r="82" spans="27:28">
      <c r="AA82" s="318"/>
      <c r="AB82" s="319"/>
    </row>
    <row r="83" spans="27:28">
      <c r="AA83" s="318"/>
      <c r="AB83" s="319"/>
    </row>
    <row r="84" spans="27:28">
      <c r="AA84" s="318"/>
      <c r="AB84" s="319"/>
    </row>
    <row r="85" spans="27:28">
      <c r="AA85" s="318"/>
      <c r="AB85" s="319"/>
    </row>
    <row r="86" spans="27:28">
      <c r="AA86" s="318"/>
      <c r="AB86" s="319"/>
    </row>
    <row r="87" spans="27:28">
      <c r="AA87" s="318"/>
      <c r="AB87" s="319"/>
    </row>
    <row r="88" spans="27:28">
      <c r="AA88" s="318"/>
      <c r="AB88" s="319"/>
    </row>
    <row r="89" spans="27:28">
      <c r="AA89" s="318"/>
      <c r="AB89" s="319"/>
    </row>
    <row r="90" spans="27:28">
      <c r="AA90" s="318"/>
      <c r="AB90" s="319"/>
    </row>
    <row r="91" spans="27:28">
      <c r="AA91" s="318"/>
      <c r="AB91" s="319"/>
    </row>
    <row r="92" spans="27:28">
      <c r="AA92" s="318"/>
      <c r="AB92" s="319"/>
    </row>
    <row r="93" spans="27:28">
      <c r="AA93" s="318"/>
      <c r="AB93" s="319"/>
    </row>
    <row r="94" spans="27:28">
      <c r="AA94" s="318"/>
      <c r="AB94" s="319"/>
    </row>
  </sheetData>
  <pageMargins left="0.7" right="0.7" top="0.75" bottom="0.75" header="0.3" footer="0.3"/>
  <pageSetup paperSize="5" scale="73" orientation="portrait" r:id="rId1"/>
  <colBreaks count="2" manualBreakCount="2">
    <brk id="13" max="68" man="1"/>
    <brk id="26" max="6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>
    <pageSetUpPr fitToPage="1"/>
  </sheetPr>
  <dimension ref="A1:L126"/>
  <sheetViews>
    <sheetView defaultGridColor="0" view="pageBreakPreview" colorId="22" zoomScaleNormal="75" zoomScaleSheetLayoutView="100" workbookViewId="0">
      <selection activeCell="H70" sqref="H70"/>
    </sheetView>
  </sheetViews>
  <sheetFormatPr defaultColWidth="10.109375" defaultRowHeight="15"/>
  <cols>
    <col min="1" max="1" width="17.109375" customWidth="1"/>
    <col min="2" max="2" width="9.77734375" customWidth="1"/>
    <col min="3" max="3" width="9" customWidth="1"/>
    <col min="4" max="4" width="9.109375" customWidth="1"/>
    <col min="5" max="5" width="9.5546875" customWidth="1"/>
    <col min="6" max="6" width="9.109375" bestFit="1" customWidth="1"/>
    <col min="7" max="7" width="9.21875" customWidth="1"/>
    <col min="8" max="9" width="10.109375" customWidth="1"/>
    <col min="10" max="10" width="8.109375" bestFit="1" customWidth="1"/>
    <col min="11" max="11" width="11" customWidth="1"/>
    <col min="12" max="12" width="4.77734375" customWidth="1"/>
  </cols>
  <sheetData>
    <row r="1" spans="1:12" ht="15.75" thickTop="1">
      <c r="A1" s="77"/>
      <c r="B1" s="78"/>
      <c r="C1" s="78"/>
      <c r="D1" s="78"/>
      <c r="E1" s="78"/>
      <c r="F1" s="78"/>
      <c r="G1" s="78"/>
      <c r="H1" s="238"/>
      <c r="I1" s="78"/>
      <c r="J1" s="78"/>
      <c r="K1" s="79"/>
    </row>
    <row r="2" spans="1:12" ht="20.100000000000001" customHeight="1">
      <c r="A2" s="718" t="s">
        <v>21</v>
      </c>
      <c r="B2" s="719"/>
      <c r="C2" s="719"/>
      <c r="D2" s="719"/>
      <c r="E2" s="719"/>
      <c r="F2" s="719"/>
      <c r="G2" s="719"/>
      <c r="H2" s="719"/>
      <c r="I2" s="719"/>
      <c r="J2" s="719"/>
      <c r="K2" s="720"/>
    </row>
    <row r="3" spans="1:12" ht="20.100000000000001" customHeight="1">
      <c r="A3" s="80"/>
      <c r="B3" s="10"/>
      <c r="C3" s="10"/>
      <c r="D3" s="21"/>
      <c r="E3" s="22"/>
      <c r="F3" s="11"/>
      <c r="G3" s="11"/>
      <c r="H3" s="11"/>
      <c r="I3" s="11"/>
      <c r="J3" s="17"/>
      <c r="K3" s="81"/>
    </row>
    <row r="4" spans="1:12" ht="15" customHeight="1">
      <c r="A4" s="82" t="s">
        <v>38</v>
      </c>
      <c r="B4" s="122" t="s">
        <v>424</v>
      </c>
      <c r="C4" s="122"/>
      <c r="D4" s="122"/>
      <c r="E4" s="122"/>
      <c r="F4" s="27"/>
      <c r="G4" s="27"/>
      <c r="I4" s="11" t="s">
        <v>0</v>
      </c>
      <c r="J4" s="721">
        <f>'100 Series RL'!J4:K4</f>
        <v>43922</v>
      </c>
      <c r="K4" s="722"/>
      <c r="L4" s="51"/>
    </row>
    <row r="5" spans="1:12" ht="15.75">
      <c r="A5" s="82"/>
      <c r="B5" s="20"/>
      <c r="C5" s="10"/>
      <c r="D5" s="27"/>
      <c r="E5" s="27"/>
      <c r="F5" s="27"/>
      <c r="G5" s="27"/>
      <c r="I5" s="27"/>
      <c r="J5" s="27"/>
      <c r="K5" s="83"/>
      <c r="L5" s="27"/>
    </row>
    <row r="6" spans="1:12">
      <c r="A6" s="82"/>
      <c r="B6" s="26"/>
      <c r="C6" s="10"/>
      <c r="D6" s="27"/>
      <c r="E6" s="27"/>
      <c r="F6" s="27"/>
      <c r="G6" s="27"/>
      <c r="I6" s="27"/>
      <c r="J6" s="27"/>
      <c r="K6" s="83"/>
      <c r="L6" s="27"/>
    </row>
    <row r="7" spans="1:12" ht="15" customHeight="1">
      <c r="A7" s="82" t="s">
        <v>39</v>
      </c>
      <c r="B7" s="122" t="s">
        <v>43</v>
      </c>
      <c r="C7" s="2"/>
      <c r="D7" s="17"/>
      <c r="E7" s="17"/>
      <c r="F7" s="27"/>
      <c r="G7" s="27"/>
      <c r="I7" s="17" t="s">
        <v>2</v>
      </c>
      <c r="J7" s="723" t="s">
        <v>425</v>
      </c>
      <c r="K7" s="724"/>
      <c r="L7" s="26"/>
    </row>
    <row r="8" spans="1:12" ht="15" customHeight="1">
      <c r="A8" s="82"/>
      <c r="B8" s="17"/>
      <c r="C8" s="17" t="s">
        <v>1</v>
      </c>
      <c r="D8" s="17"/>
      <c r="E8" s="17"/>
      <c r="F8" s="17"/>
      <c r="G8" s="17"/>
      <c r="I8" s="27"/>
      <c r="J8" s="27"/>
      <c r="K8" s="84"/>
      <c r="L8" s="26"/>
    </row>
    <row r="9" spans="1:12" ht="15" customHeight="1">
      <c r="A9" s="82" t="s">
        <v>3</v>
      </c>
      <c r="B9" s="154"/>
      <c r="C9" s="155"/>
      <c r="D9" s="156"/>
      <c r="E9" s="156"/>
      <c r="F9" s="156"/>
      <c r="G9" s="17"/>
      <c r="I9" s="17"/>
      <c r="J9" s="17"/>
      <c r="K9" s="81"/>
      <c r="L9" s="17"/>
    </row>
    <row r="10" spans="1:12" ht="15" customHeight="1">
      <c r="A10" s="82"/>
      <c r="B10" s="17"/>
      <c r="C10" s="17" t="s">
        <v>1</v>
      </c>
      <c r="D10" s="17"/>
      <c r="E10" s="20"/>
      <c r="F10" s="27"/>
      <c r="G10" s="27"/>
      <c r="I10" s="85" t="s">
        <v>4</v>
      </c>
      <c r="J10" s="20"/>
      <c r="K10" s="86"/>
      <c r="L10" s="20"/>
    </row>
    <row r="11" spans="1:12" ht="15" customHeight="1">
      <c r="A11" s="82" t="s">
        <v>40</v>
      </c>
      <c r="B11" s="2" t="s">
        <v>20</v>
      </c>
      <c r="C11" s="20"/>
      <c r="D11" s="17"/>
      <c r="E11" s="20"/>
      <c r="F11" s="27"/>
      <c r="G11" s="27"/>
      <c r="I11" s="2" t="str">
        <f>'100 Series RL'!I11</f>
        <v>April 1, 2020 to March 31, 2021</v>
      </c>
      <c r="J11" s="2"/>
      <c r="K11" s="87"/>
      <c r="L11" s="20"/>
    </row>
    <row r="12" spans="1:12" ht="12" customHeight="1">
      <c r="A12" s="82"/>
      <c r="B12" s="17"/>
      <c r="C12" s="26"/>
      <c r="D12" s="17"/>
      <c r="E12" s="17"/>
      <c r="F12" s="17"/>
      <c r="G12" s="17"/>
      <c r="H12" s="17"/>
      <c r="I12" s="17"/>
      <c r="J12" s="17"/>
      <c r="K12" s="81"/>
    </row>
    <row r="13" spans="1:12" ht="15.75" customHeight="1" thickBot="1">
      <c r="A13" s="88"/>
      <c r="B13" s="3"/>
      <c r="C13" s="42"/>
      <c r="D13" s="4"/>
      <c r="E13" s="4"/>
      <c r="F13" s="35"/>
      <c r="G13" s="35"/>
      <c r="H13" s="35"/>
      <c r="I13" s="170" t="s">
        <v>13</v>
      </c>
      <c r="J13" s="5" t="s">
        <v>42</v>
      </c>
      <c r="K13" s="89" t="s">
        <v>5</v>
      </c>
    </row>
    <row r="14" spans="1:12" ht="17.25" customHeight="1" thickTop="1">
      <c r="A14" s="90" t="s">
        <v>6</v>
      </c>
      <c r="B14" s="36" t="s">
        <v>22</v>
      </c>
      <c r="C14" s="13" t="s">
        <v>7</v>
      </c>
      <c r="D14" s="13" t="s">
        <v>8</v>
      </c>
      <c r="E14" s="332" t="s">
        <v>9</v>
      </c>
      <c r="F14" s="66" t="s">
        <v>13</v>
      </c>
      <c r="G14" s="59" t="s">
        <v>44</v>
      </c>
      <c r="H14" s="13" t="s">
        <v>10</v>
      </c>
      <c r="I14" s="173" t="s">
        <v>87</v>
      </c>
      <c r="J14" s="6"/>
      <c r="K14" s="91"/>
    </row>
    <row r="15" spans="1:12" ht="15.75" customHeight="1">
      <c r="A15" s="92" t="s">
        <v>1</v>
      </c>
      <c r="B15" s="4"/>
      <c r="C15" s="5" t="s">
        <v>11</v>
      </c>
      <c r="D15" s="5" t="s">
        <v>12</v>
      </c>
      <c r="E15" s="52" t="s">
        <v>12</v>
      </c>
      <c r="F15" s="120"/>
      <c r="G15" s="74" t="s">
        <v>34</v>
      </c>
      <c r="H15" s="5" t="s">
        <v>12</v>
      </c>
      <c r="I15" s="171"/>
      <c r="J15" s="7"/>
      <c r="K15" s="93"/>
    </row>
    <row r="16" spans="1:12" ht="18.75" customHeight="1">
      <c r="A16" s="94"/>
      <c r="B16" s="14"/>
      <c r="C16" s="14"/>
      <c r="D16" s="14"/>
      <c r="E16" s="53"/>
      <c r="F16" s="120"/>
      <c r="G16" s="74" t="s">
        <v>36</v>
      </c>
      <c r="H16" s="14"/>
      <c r="I16" s="179"/>
      <c r="J16" s="7"/>
      <c r="K16" s="93"/>
    </row>
    <row r="17" spans="1:11" ht="18.75" customHeight="1">
      <c r="A17" s="95"/>
      <c r="B17" s="43"/>
      <c r="C17" s="14"/>
      <c r="D17" s="14"/>
      <c r="E17" s="53"/>
      <c r="F17" s="72"/>
      <c r="G17" s="74" t="s">
        <v>35</v>
      </c>
      <c r="H17" s="14"/>
      <c r="I17" s="179"/>
      <c r="J17" s="7"/>
      <c r="K17" s="93"/>
    </row>
    <row r="18" spans="1:11" ht="14.25" customHeight="1">
      <c r="A18" s="96" t="s">
        <v>45</v>
      </c>
      <c r="B18" s="45"/>
      <c r="C18" s="18"/>
      <c r="D18" s="5"/>
      <c r="E18" s="52"/>
      <c r="F18" s="72"/>
      <c r="G18" s="76">
        <v>1</v>
      </c>
      <c r="H18" s="5" t="s">
        <v>15</v>
      </c>
      <c r="I18" s="184">
        <v>1</v>
      </c>
      <c r="J18" s="184">
        <v>0.13</v>
      </c>
      <c r="K18" s="93"/>
    </row>
    <row r="19" spans="1:11" ht="14.25" customHeight="1" thickBot="1">
      <c r="A19" s="94" t="s">
        <v>14</v>
      </c>
      <c r="B19" s="46">
        <v>240</v>
      </c>
      <c r="C19" s="47">
        <v>240</v>
      </c>
      <c r="D19" s="47">
        <v>240</v>
      </c>
      <c r="E19" s="54">
        <v>241</v>
      </c>
      <c r="F19" s="73"/>
      <c r="G19" s="60">
        <v>243</v>
      </c>
      <c r="H19" s="47">
        <v>247</v>
      </c>
      <c r="I19" s="186"/>
      <c r="J19" s="44"/>
      <c r="K19" s="97"/>
    </row>
    <row r="20" spans="1:11" ht="18.75" customHeight="1" thickTop="1">
      <c r="A20" s="98" t="s">
        <v>16</v>
      </c>
      <c r="B20" s="48"/>
      <c r="C20" s="48"/>
      <c r="D20" s="48"/>
      <c r="E20" s="55"/>
      <c r="F20" s="67"/>
      <c r="G20" s="61"/>
      <c r="H20" s="48"/>
      <c r="I20" s="190"/>
      <c r="J20" s="49"/>
      <c r="K20" s="99"/>
    </row>
    <row r="21" spans="1:11" ht="15.75">
      <c r="A21" s="100"/>
      <c r="B21" s="725"/>
      <c r="C21" s="726"/>
      <c r="D21" s="726"/>
      <c r="E21" s="726"/>
      <c r="F21" s="726"/>
      <c r="G21" s="726"/>
      <c r="H21" s="727"/>
      <c r="I21" s="223"/>
      <c r="J21" s="8"/>
      <c r="K21" s="101"/>
    </row>
    <row r="22" spans="1:11" ht="15" customHeight="1">
      <c r="A22" s="232" t="s">
        <v>427</v>
      </c>
      <c r="B22" s="133"/>
      <c r="C22" s="126"/>
      <c r="D22" s="126"/>
      <c r="E22" s="123"/>
      <c r="F22" s="124">
        <f>SUM(B22:E22)</f>
        <v>0</v>
      </c>
      <c r="G22" s="125" t="s">
        <v>41</v>
      </c>
      <c r="H22" s="126"/>
      <c r="I22" s="195">
        <f>F22+H22</f>
        <v>0</v>
      </c>
      <c r="J22" s="126">
        <f>I22*J$18</f>
        <v>0</v>
      </c>
      <c r="K22" s="127">
        <f>SUM(I22:J22)</f>
        <v>0</v>
      </c>
    </row>
    <row r="23" spans="1:11" ht="15" customHeight="1">
      <c r="A23" s="339" t="s">
        <v>428</v>
      </c>
      <c r="B23" s="133"/>
      <c r="C23" s="126"/>
      <c r="D23" s="126"/>
      <c r="E23" s="123"/>
      <c r="F23" s="124">
        <f>SUM(B23:E23)</f>
        <v>0</v>
      </c>
      <c r="G23" s="125" t="s">
        <v>41</v>
      </c>
      <c r="H23" s="126"/>
      <c r="I23" s="195">
        <f>F23+H23</f>
        <v>0</v>
      </c>
      <c r="J23" s="126">
        <f t="shared" ref="J23:J33" si="0">I23*J$18</f>
        <v>0</v>
      </c>
      <c r="K23" s="127">
        <f>SUM(I23:J23)</f>
        <v>0</v>
      </c>
    </row>
    <row r="24" spans="1:11" ht="15" customHeight="1">
      <c r="A24" s="103"/>
      <c r="B24" s="134"/>
      <c r="C24" s="131"/>
      <c r="D24" s="131"/>
      <c r="E24" s="128"/>
      <c r="F24" s="129"/>
      <c r="G24" s="130"/>
      <c r="H24" s="131"/>
      <c r="I24" s="198"/>
      <c r="J24" s="126"/>
      <c r="K24" s="132"/>
    </row>
    <row r="25" spans="1:11" ht="15" customHeight="1">
      <c r="A25" s="232" t="s">
        <v>417</v>
      </c>
      <c r="B25" s="133"/>
      <c r="C25" s="126"/>
      <c r="D25" s="126"/>
      <c r="E25" s="123"/>
      <c r="F25" s="124">
        <f>SUM(B25:E25)</f>
        <v>0</v>
      </c>
      <c r="G25" s="125" t="s">
        <v>41</v>
      </c>
      <c r="H25" s="126"/>
      <c r="I25" s="195">
        <f>F25+H25</f>
        <v>0</v>
      </c>
      <c r="J25" s="126">
        <f t="shared" si="0"/>
        <v>0</v>
      </c>
      <c r="K25" s="127">
        <f>SUM(I25:J25)</f>
        <v>0</v>
      </c>
    </row>
    <row r="26" spans="1:11" ht="15" customHeight="1">
      <c r="A26" s="232"/>
      <c r="B26" s="38"/>
      <c r="C26" s="31"/>
      <c r="D26" s="31"/>
      <c r="E26" s="57"/>
      <c r="F26" s="69"/>
      <c r="G26" s="75"/>
      <c r="H26" s="31"/>
      <c r="I26" s="153"/>
      <c r="J26" s="126"/>
      <c r="K26" s="102"/>
    </row>
    <row r="27" spans="1:11" ht="15" customHeight="1">
      <c r="A27" s="104" t="s">
        <v>418</v>
      </c>
      <c r="B27" s="133"/>
      <c r="C27" s="126"/>
      <c r="D27" s="126"/>
      <c r="E27" s="123"/>
      <c r="F27" s="124">
        <f>SUM(B27:E27)</f>
        <v>0</v>
      </c>
      <c r="G27" s="125" t="s">
        <v>41</v>
      </c>
      <c r="H27" s="126"/>
      <c r="I27" s="195">
        <f>F27+H27</f>
        <v>0</v>
      </c>
      <c r="J27" s="126">
        <f t="shared" si="0"/>
        <v>0</v>
      </c>
      <c r="K27" s="127">
        <f>SUM(I27:J27)</f>
        <v>0</v>
      </c>
    </row>
    <row r="28" spans="1:11" ht="15" customHeight="1">
      <c r="A28" s="232"/>
      <c r="B28" s="38"/>
      <c r="C28" s="31"/>
      <c r="D28" s="31"/>
      <c r="E28" s="57"/>
      <c r="F28" s="69"/>
      <c r="G28" s="75"/>
      <c r="H28" s="31"/>
      <c r="I28" s="153"/>
      <c r="J28" s="126"/>
      <c r="K28" s="102"/>
    </row>
    <row r="29" spans="1:11" ht="15" customHeight="1">
      <c r="A29" s="104" t="s">
        <v>419</v>
      </c>
      <c r="B29" s="133"/>
      <c r="C29" s="126"/>
      <c r="D29" s="126"/>
      <c r="E29" s="123"/>
      <c r="F29" s="124">
        <f>SUM(B29:E29)</f>
        <v>0</v>
      </c>
      <c r="G29" s="125" t="s">
        <v>41</v>
      </c>
      <c r="H29" s="126"/>
      <c r="I29" s="195">
        <f>F29+H29</f>
        <v>0</v>
      </c>
      <c r="J29" s="126">
        <f t="shared" si="0"/>
        <v>0</v>
      </c>
      <c r="K29" s="127">
        <f>SUM(I29:J29)</f>
        <v>0</v>
      </c>
    </row>
    <row r="30" spans="1:11" ht="15" customHeight="1">
      <c r="A30" s="105"/>
      <c r="B30" s="39"/>
      <c r="C30" s="31"/>
      <c r="D30" s="31"/>
      <c r="E30" s="57"/>
      <c r="F30" s="69"/>
      <c r="G30" s="75"/>
      <c r="H30" s="31"/>
      <c r="I30" s="153"/>
      <c r="J30" s="126"/>
      <c r="K30" s="102"/>
    </row>
    <row r="31" spans="1:11" ht="15" customHeight="1">
      <c r="A31" s="232" t="s">
        <v>420</v>
      </c>
      <c r="B31" s="133"/>
      <c r="C31" s="126"/>
      <c r="D31" s="126"/>
      <c r="E31" s="123"/>
      <c r="F31" s="124">
        <f>SUM(B31:E31)</f>
        <v>0</v>
      </c>
      <c r="G31" s="125" t="s">
        <v>41</v>
      </c>
      <c r="H31" s="126"/>
      <c r="I31" s="195">
        <f>F31+H31</f>
        <v>0</v>
      </c>
      <c r="J31" s="126">
        <f t="shared" si="0"/>
        <v>0</v>
      </c>
      <c r="K31" s="127">
        <f>SUM(I31:J31)</f>
        <v>0</v>
      </c>
    </row>
    <row r="32" spans="1:11" ht="15" customHeight="1">
      <c r="A32" s="232"/>
      <c r="B32" s="38"/>
      <c r="C32" s="31"/>
      <c r="D32" s="31"/>
      <c r="E32" s="57"/>
      <c r="F32" s="69"/>
      <c r="G32" s="75"/>
      <c r="H32" s="31"/>
      <c r="I32" s="153"/>
      <c r="J32" s="126"/>
      <c r="K32" s="102"/>
    </row>
    <row r="33" spans="1:11" ht="15" customHeight="1">
      <c r="A33" s="232" t="s">
        <v>421</v>
      </c>
      <c r="B33" s="133"/>
      <c r="C33" s="126"/>
      <c r="D33" s="126"/>
      <c r="E33" s="123"/>
      <c r="F33" s="124">
        <f>SUM(B33:E33)</f>
        <v>0</v>
      </c>
      <c r="G33" s="125" t="s">
        <v>41</v>
      </c>
      <c r="H33" s="126"/>
      <c r="I33" s="195">
        <f>F33+H33</f>
        <v>0</v>
      </c>
      <c r="J33" s="126">
        <f t="shared" si="0"/>
        <v>0</v>
      </c>
      <c r="K33" s="127">
        <f>SUM(I33:J33)</f>
        <v>0</v>
      </c>
    </row>
    <row r="34" spans="1:11" ht="15" customHeight="1">
      <c r="A34" s="232"/>
      <c r="B34" s="38"/>
      <c r="C34" s="31"/>
      <c r="D34" s="31"/>
      <c r="E34" s="57"/>
      <c r="F34" s="69"/>
      <c r="G34" s="63"/>
      <c r="H34" s="31"/>
      <c r="I34" s="31"/>
      <c r="J34" s="126"/>
      <c r="K34" s="102"/>
    </row>
    <row r="35" spans="1:11" ht="15" customHeight="1">
      <c r="A35" s="340" t="s">
        <v>422</v>
      </c>
      <c r="B35" s="364"/>
      <c r="C35" s="346"/>
      <c r="D35" s="346"/>
      <c r="E35" s="365"/>
      <c r="F35" s="366">
        <f>SUM(B35:E35)</f>
        <v>0</v>
      </c>
      <c r="G35" s="367" t="s">
        <v>41</v>
      </c>
      <c r="H35" s="346"/>
      <c r="I35" s="368">
        <f>F35+H35</f>
        <v>0</v>
      </c>
      <c r="J35" s="126">
        <f t="shared" ref="J35" si="1">I35*J$18</f>
        <v>0</v>
      </c>
      <c r="K35" s="127">
        <f>SUM(I35:J35)</f>
        <v>0</v>
      </c>
    </row>
    <row r="36" spans="1:11" ht="15" customHeight="1">
      <c r="A36" s="356"/>
      <c r="B36" s="357"/>
      <c r="C36" s="358"/>
      <c r="D36" s="358"/>
      <c r="E36" s="358"/>
      <c r="F36" s="358"/>
      <c r="G36" s="358"/>
      <c r="H36" s="358"/>
      <c r="I36" s="358"/>
      <c r="J36" s="358"/>
      <c r="K36" s="358"/>
    </row>
    <row r="37" spans="1:11" ht="15" customHeight="1">
      <c r="A37" s="356"/>
      <c r="B37" s="360"/>
      <c r="C37" s="361"/>
      <c r="D37" s="361"/>
      <c r="E37" s="361"/>
      <c r="F37" s="361"/>
      <c r="G37" s="362"/>
      <c r="H37" s="361"/>
      <c r="I37" s="363"/>
      <c r="J37" s="361"/>
      <c r="K37" s="361"/>
    </row>
    <row r="38" spans="1:11" ht="15" customHeight="1">
      <c r="A38" s="348"/>
      <c r="B38" s="349"/>
      <c r="C38" s="350"/>
      <c r="D38" s="350"/>
      <c r="E38" s="351"/>
      <c r="F38" s="352"/>
      <c r="G38" s="353"/>
      <c r="H38" s="350"/>
      <c r="I38" s="354"/>
      <c r="J38" s="350"/>
      <c r="K38" s="355"/>
    </row>
    <row r="39" spans="1:11" s="147" customFormat="1" ht="15" customHeight="1">
      <c r="A39" s="636"/>
      <c r="B39" s="205"/>
      <c r="C39" s="195"/>
      <c r="D39" s="195"/>
      <c r="E39" s="196"/>
      <c r="F39" s="637"/>
      <c r="G39" s="638"/>
      <c r="H39" s="198"/>
      <c r="I39" s="198"/>
      <c r="J39" s="198"/>
      <c r="K39" s="639"/>
    </row>
    <row r="40" spans="1:11" s="147" customFormat="1" ht="15" customHeight="1">
      <c r="A40" s="636" t="s">
        <v>48</v>
      </c>
      <c r="B40" s="205" t="s">
        <v>83</v>
      </c>
      <c r="C40" s="195"/>
      <c r="D40" s="195"/>
      <c r="E40" s="196"/>
      <c r="F40" s="197"/>
      <c r="G40" s="200"/>
      <c r="H40" s="195"/>
      <c r="I40" s="195"/>
      <c r="J40" s="195"/>
      <c r="K40" s="835"/>
    </row>
    <row r="41" spans="1:11" s="147" customFormat="1" ht="15" customHeight="1">
      <c r="A41" s="836"/>
      <c r="B41" s="205" t="s">
        <v>46</v>
      </c>
      <c r="C41" s="195"/>
      <c r="D41" s="195"/>
      <c r="E41" s="196"/>
      <c r="F41" s="203"/>
      <c r="G41" s="204"/>
      <c r="H41" s="153"/>
      <c r="I41" s="153"/>
      <c r="J41" s="153"/>
      <c r="K41" s="837"/>
    </row>
    <row r="42" spans="1:11" s="147" customFormat="1" ht="15" customHeight="1">
      <c r="A42" s="836"/>
      <c r="B42" s="205" t="s">
        <v>47</v>
      </c>
      <c r="C42" s="195"/>
      <c r="D42" s="195"/>
      <c r="E42" s="196"/>
      <c r="F42" s="197"/>
      <c r="G42" s="200"/>
      <c r="H42" s="195"/>
      <c r="I42" s="195"/>
      <c r="J42" s="195"/>
      <c r="K42" s="835"/>
    </row>
    <row r="43" spans="1:11" s="147" customFormat="1" ht="15" customHeight="1">
      <c r="A43" s="836"/>
      <c r="B43" s="205" t="s">
        <v>74</v>
      </c>
      <c r="C43" s="195"/>
      <c r="D43" s="195"/>
      <c r="E43" s="196"/>
      <c r="F43" s="203"/>
      <c r="G43" s="204"/>
      <c r="H43" s="153"/>
      <c r="I43" s="153"/>
      <c r="J43" s="153"/>
      <c r="K43" s="837"/>
    </row>
    <row r="44" spans="1:11" s="147" customFormat="1" ht="15" customHeight="1">
      <c r="A44" s="836"/>
      <c r="B44" s="205" t="s">
        <v>49</v>
      </c>
      <c r="C44" s="195"/>
      <c r="D44" s="195"/>
      <c r="E44" s="196"/>
      <c r="F44" s="197"/>
      <c r="G44" s="200"/>
      <c r="H44" s="195"/>
      <c r="I44" s="195"/>
      <c r="J44" s="195"/>
      <c r="K44" s="835"/>
    </row>
    <row r="45" spans="1:11" s="147" customFormat="1" ht="15" customHeight="1">
      <c r="A45" s="836"/>
      <c r="B45" s="205" t="s">
        <v>493</v>
      </c>
      <c r="C45" s="195"/>
      <c r="D45" s="195"/>
      <c r="E45" s="196"/>
      <c r="F45" s="197"/>
      <c r="G45" s="200"/>
      <c r="H45" s="195"/>
      <c r="I45" s="195"/>
      <c r="J45" s="195"/>
      <c r="K45" s="835"/>
    </row>
    <row r="46" spans="1:11" ht="15" customHeight="1">
      <c r="A46" s="232"/>
      <c r="B46" s="133"/>
      <c r="C46" s="126"/>
      <c r="D46" s="126"/>
      <c r="E46" s="123"/>
      <c r="F46" s="124"/>
      <c r="G46" s="125"/>
      <c r="H46" s="126"/>
      <c r="I46" s="195"/>
      <c r="J46" s="126"/>
      <c r="K46" s="127"/>
    </row>
    <row r="47" spans="1:11" ht="15" customHeight="1">
      <c r="A47" s="232"/>
      <c r="B47" s="133"/>
      <c r="C47" s="126"/>
      <c r="D47" s="126"/>
      <c r="E47" s="123"/>
      <c r="F47" s="124"/>
      <c r="G47" s="125"/>
      <c r="H47" s="126"/>
      <c r="I47" s="195"/>
      <c r="J47" s="126"/>
      <c r="K47" s="127"/>
    </row>
    <row r="48" spans="1:11" ht="15" customHeight="1">
      <c r="A48" s="232"/>
      <c r="B48" s="38"/>
      <c r="C48" s="31"/>
      <c r="D48" s="31"/>
      <c r="E48" s="57"/>
      <c r="F48" s="69"/>
      <c r="G48" s="75"/>
      <c r="H48" s="31"/>
      <c r="I48" s="153"/>
      <c r="J48" s="31"/>
      <c r="K48" s="102"/>
    </row>
    <row r="49" spans="1:11" ht="15" customHeight="1">
      <c r="A49" s="232"/>
      <c r="B49" s="133"/>
      <c r="C49" s="126"/>
      <c r="D49" s="126"/>
      <c r="E49" s="123"/>
      <c r="F49" s="124"/>
      <c r="G49" s="125"/>
      <c r="H49" s="126"/>
      <c r="I49" s="195"/>
      <c r="J49" s="126"/>
      <c r="K49" s="127"/>
    </row>
    <row r="50" spans="1:11" ht="15" customHeight="1">
      <c r="A50" s="232"/>
      <c r="B50" s="38"/>
      <c r="C50" s="31"/>
      <c r="D50" s="31"/>
      <c r="E50" s="57"/>
      <c r="F50" s="69"/>
      <c r="G50" s="75"/>
      <c r="H50" s="31"/>
      <c r="I50" s="153"/>
      <c r="J50" s="31"/>
      <c r="K50" s="102"/>
    </row>
    <row r="51" spans="1:11" ht="15" customHeight="1">
      <c r="A51" s="232"/>
      <c r="B51" s="133"/>
      <c r="C51" s="126"/>
      <c r="D51" s="126"/>
      <c r="E51" s="123"/>
      <c r="F51" s="124"/>
      <c r="G51" s="125"/>
      <c r="H51" s="126"/>
      <c r="I51" s="195"/>
      <c r="J51" s="126"/>
      <c r="K51" s="127"/>
    </row>
    <row r="52" spans="1:11" ht="15" customHeight="1">
      <c r="A52" s="232"/>
      <c r="B52" s="38"/>
      <c r="C52" s="31"/>
      <c r="D52" s="31"/>
      <c r="E52" s="57"/>
      <c r="F52" s="69"/>
      <c r="G52" s="63"/>
      <c r="H52" s="31"/>
      <c r="I52" s="31"/>
      <c r="J52" s="31"/>
      <c r="K52" s="102"/>
    </row>
    <row r="53" spans="1:11" ht="15" customHeight="1">
      <c r="A53" s="232"/>
      <c r="B53" s="133"/>
      <c r="C53" s="126"/>
      <c r="D53" s="126"/>
      <c r="E53" s="123"/>
      <c r="F53" s="124"/>
      <c r="G53" s="125"/>
      <c r="H53" s="126"/>
      <c r="I53" s="195"/>
      <c r="J53" s="126"/>
      <c r="K53" s="127"/>
    </row>
    <row r="54" spans="1:11" ht="15" customHeight="1">
      <c r="A54" s="232"/>
      <c r="B54" s="133"/>
      <c r="C54" s="126"/>
      <c r="D54" s="126"/>
      <c r="E54" s="123"/>
      <c r="F54" s="124"/>
      <c r="G54" s="125"/>
      <c r="H54" s="126"/>
      <c r="I54" s="195"/>
      <c r="J54" s="126"/>
      <c r="K54" s="127"/>
    </row>
    <row r="55" spans="1:11" ht="15" customHeight="1">
      <c r="A55" s="232"/>
      <c r="B55" s="40"/>
      <c r="C55" s="15"/>
      <c r="D55" s="15"/>
      <c r="E55" s="58"/>
      <c r="F55" s="70"/>
      <c r="G55" s="64"/>
      <c r="H55" s="15"/>
      <c r="I55" s="15"/>
      <c r="J55" s="15"/>
      <c r="K55" s="106"/>
    </row>
    <row r="56" spans="1:11" ht="15" customHeight="1">
      <c r="A56" s="230" t="s">
        <v>89</v>
      </c>
      <c r="B56" s="228"/>
      <c r="C56" s="24"/>
      <c r="D56" s="16"/>
      <c r="E56" s="29"/>
      <c r="F56" s="229"/>
      <c r="G56" s="65"/>
      <c r="H56" s="23"/>
      <c r="I56" s="23"/>
      <c r="J56" s="23"/>
      <c r="K56" s="108"/>
    </row>
    <row r="57" spans="1:11" ht="15" customHeight="1" thickBot="1">
      <c r="A57" s="107"/>
      <c r="B57" s="41"/>
      <c r="C57" s="24"/>
      <c r="D57" s="16"/>
      <c r="E57" s="29"/>
      <c r="F57" s="71"/>
      <c r="G57" s="65"/>
      <c r="H57" s="23"/>
      <c r="I57" s="23"/>
      <c r="J57" s="23"/>
      <c r="K57" s="108"/>
    </row>
    <row r="58" spans="1:11" ht="21.75" customHeight="1" thickTop="1" thickBot="1">
      <c r="A58" s="109" t="s">
        <v>17</v>
      </c>
      <c r="B58" s="33" t="s">
        <v>106</v>
      </c>
      <c r="C58" s="34"/>
      <c r="D58" s="33"/>
      <c r="E58" s="33"/>
      <c r="F58" s="33"/>
      <c r="G58" s="33"/>
      <c r="H58" s="33"/>
      <c r="I58" s="33"/>
      <c r="J58" s="34"/>
      <c r="K58" s="110"/>
    </row>
    <row r="59" spans="1:11" ht="10.15" customHeight="1" thickTop="1">
      <c r="A59" s="111"/>
      <c r="B59" s="19"/>
      <c r="C59" s="19"/>
      <c r="D59" s="19"/>
      <c r="E59" s="19"/>
      <c r="F59" s="19"/>
      <c r="G59" s="19"/>
      <c r="H59" s="19"/>
      <c r="I59" s="19"/>
      <c r="J59" s="19"/>
      <c r="K59" s="112"/>
    </row>
    <row r="60" spans="1:11" ht="10.15" customHeight="1">
      <c r="A60" s="113"/>
      <c r="B60" s="29" t="s">
        <v>24</v>
      </c>
      <c r="C60" s="114"/>
      <c r="D60" s="29"/>
      <c r="E60" s="29"/>
      <c r="F60" s="29"/>
      <c r="G60" s="29"/>
      <c r="H60" s="29"/>
      <c r="I60" s="29"/>
      <c r="J60" s="29"/>
      <c r="K60" s="115"/>
    </row>
    <row r="61" spans="1:11" ht="12" customHeight="1">
      <c r="A61" s="113"/>
      <c r="B61" s="29"/>
      <c r="C61" s="29"/>
      <c r="D61" s="29"/>
      <c r="E61" s="29"/>
      <c r="F61" s="29"/>
      <c r="G61" s="29"/>
      <c r="H61" s="29"/>
      <c r="I61" s="29"/>
      <c r="J61" s="29"/>
      <c r="K61" s="115"/>
    </row>
    <row r="62" spans="1:11" ht="15.75" customHeight="1">
      <c r="A62" s="113" t="s">
        <v>31</v>
      </c>
      <c r="B62" s="29"/>
      <c r="C62" s="29"/>
      <c r="D62" s="29"/>
      <c r="E62" s="29"/>
      <c r="F62" s="29"/>
      <c r="G62" s="29"/>
      <c r="H62" s="29"/>
      <c r="I62" s="29"/>
      <c r="J62" s="29"/>
      <c r="K62" s="115"/>
    </row>
    <row r="63" spans="1:11" ht="15.75" customHeight="1">
      <c r="A63" s="715" t="s">
        <v>30</v>
      </c>
      <c r="B63" s="716"/>
      <c r="C63" s="716"/>
      <c r="D63" s="716"/>
      <c r="E63" s="716"/>
      <c r="F63" s="716"/>
      <c r="G63" s="716"/>
      <c r="H63" s="716"/>
      <c r="I63" s="716"/>
      <c r="J63" s="716"/>
      <c r="K63" s="717"/>
    </row>
    <row r="64" spans="1:11" ht="15" customHeight="1">
      <c r="A64" s="728" t="s">
        <v>29</v>
      </c>
      <c r="B64" s="729"/>
      <c r="C64" s="729"/>
      <c r="D64" s="729"/>
      <c r="E64" s="729"/>
      <c r="F64" s="729"/>
      <c r="G64" s="729"/>
      <c r="H64" s="729"/>
      <c r="I64" s="729"/>
      <c r="J64" s="729"/>
      <c r="K64" s="730"/>
    </row>
    <row r="65" spans="1:11" ht="17.25" customHeight="1">
      <c r="A65" s="715" t="s">
        <v>28</v>
      </c>
      <c r="B65" s="716"/>
      <c r="C65" s="716"/>
      <c r="D65" s="716"/>
      <c r="E65" s="716"/>
      <c r="F65" s="716"/>
      <c r="G65" s="716"/>
      <c r="H65" s="716"/>
      <c r="I65" s="716"/>
      <c r="J65" s="716"/>
      <c r="K65" s="717"/>
    </row>
    <row r="66" spans="1:11" ht="15.75" customHeight="1">
      <c r="A66" s="715" t="s">
        <v>32</v>
      </c>
      <c r="B66" s="716"/>
      <c r="C66" s="716"/>
      <c r="D66" s="716"/>
      <c r="E66" s="716"/>
      <c r="F66" s="716"/>
      <c r="G66" s="716"/>
      <c r="H66" s="716"/>
      <c r="I66" s="716"/>
      <c r="J66" s="716"/>
      <c r="K66" s="717"/>
    </row>
    <row r="67" spans="1:11" ht="15.75" customHeight="1">
      <c r="A67" s="715" t="s">
        <v>27</v>
      </c>
      <c r="B67" s="716"/>
      <c r="C67" s="716"/>
      <c r="D67" s="716"/>
      <c r="E67" s="716"/>
      <c r="F67" s="716"/>
      <c r="G67" s="716"/>
      <c r="H67" s="716"/>
      <c r="I67" s="716"/>
      <c r="J67" s="716"/>
      <c r="K67" s="717"/>
    </row>
    <row r="68" spans="1:11" ht="15.75" customHeight="1">
      <c r="A68" s="113" t="s">
        <v>33</v>
      </c>
      <c r="B68" s="29"/>
      <c r="C68" s="29"/>
      <c r="D68" s="29"/>
      <c r="E68" s="29"/>
      <c r="F68" s="29"/>
      <c r="G68" s="29"/>
      <c r="H68" s="29"/>
      <c r="I68" s="29"/>
      <c r="J68" s="29"/>
      <c r="K68" s="115"/>
    </row>
    <row r="69" spans="1:11" ht="16.5" customHeight="1">
      <c r="A69" s="113" t="s">
        <v>26</v>
      </c>
      <c r="B69" s="29"/>
      <c r="C69" s="29"/>
      <c r="D69" s="29"/>
      <c r="E69" s="29"/>
      <c r="F69" s="29"/>
      <c r="G69" s="29"/>
      <c r="H69" s="148" t="s">
        <v>496</v>
      </c>
      <c r="I69" s="148"/>
      <c r="J69" s="148"/>
      <c r="K69" s="149"/>
    </row>
    <row r="70" spans="1:11" ht="15.75" customHeight="1">
      <c r="A70" s="113" t="s">
        <v>25</v>
      </c>
      <c r="B70" s="29"/>
      <c r="C70" s="29"/>
      <c r="D70" s="29"/>
      <c r="E70" s="29"/>
      <c r="F70" s="29"/>
      <c r="G70" s="29"/>
      <c r="H70" s="150"/>
      <c r="I70" s="150"/>
      <c r="J70" s="150"/>
      <c r="K70" s="151"/>
    </row>
    <row r="71" spans="1:11" ht="12" customHeight="1">
      <c r="A71" s="113" t="s">
        <v>1</v>
      </c>
      <c r="B71" s="29"/>
      <c r="C71" s="29"/>
      <c r="D71" s="29"/>
      <c r="E71" s="29"/>
      <c r="F71" s="29"/>
      <c r="G71" s="29"/>
      <c r="H71" s="148" t="s">
        <v>77</v>
      </c>
      <c r="I71" s="148"/>
      <c r="J71" s="148"/>
      <c r="K71" s="149"/>
    </row>
    <row r="72" spans="1:11" ht="15.75" customHeight="1">
      <c r="A72" s="80" t="s">
        <v>18</v>
      </c>
      <c r="B72" s="10"/>
      <c r="C72" s="30">
        <v>30</v>
      </c>
      <c r="D72" s="10" t="s">
        <v>19</v>
      </c>
      <c r="E72" s="25" t="s">
        <v>23</v>
      </c>
      <c r="F72" s="10"/>
      <c r="G72" s="10"/>
      <c r="H72" s="10"/>
      <c r="I72" s="10"/>
      <c r="J72" s="12"/>
      <c r="K72" s="116"/>
    </row>
    <row r="73" spans="1:11" ht="12" customHeight="1" thickBot="1">
      <c r="A73" s="117"/>
      <c r="B73" s="118"/>
      <c r="C73" s="118"/>
      <c r="D73" s="118"/>
      <c r="E73" s="118"/>
      <c r="F73" s="118"/>
      <c r="G73" s="118"/>
      <c r="H73" s="118"/>
      <c r="I73" s="118"/>
      <c r="J73" s="118"/>
      <c r="K73" s="119"/>
    </row>
    <row r="74" spans="1:11" ht="15.75" thickTop="1">
      <c r="A74" s="1"/>
      <c r="B74" s="1"/>
      <c r="C74" s="1"/>
      <c r="D74" s="1"/>
      <c r="E74" s="1"/>
      <c r="F74" s="9"/>
      <c r="G74" s="9"/>
      <c r="H74" s="9"/>
      <c r="I74" s="9"/>
      <c r="J74" s="1"/>
      <c r="K74" s="1"/>
    </row>
    <row r="75" spans="1:11">
      <c r="A75" s="1"/>
      <c r="B75" s="1"/>
      <c r="C75" s="1"/>
      <c r="D75" s="1"/>
      <c r="E75" s="1"/>
      <c r="F75" s="9"/>
      <c r="G75" s="9"/>
      <c r="H75" s="9"/>
      <c r="I75" s="9"/>
      <c r="J75" s="1"/>
      <c r="K75" s="1"/>
    </row>
    <row r="76" spans="1:11">
      <c r="A76" s="1"/>
      <c r="B76" s="1"/>
      <c r="C76" s="1"/>
      <c r="D76" s="1"/>
      <c r="E76" s="1"/>
      <c r="F76" s="9"/>
      <c r="G76" s="9"/>
      <c r="H76" s="9"/>
      <c r="I76" s="9"/>
      <c r="J76" s="1"/>
      <c r="K76" s="1"/>
    </row>
    <row r="77" spans="1:11">
      <c r="A77" s="1"/>
      <c r="B77" s="1"/>
      <c r="C77" s="1"/>
      <c r="D77" s="1"/>
      <c r="E77" s="1"/>
      <c r="F77" s="9"/>
      <c r="G77" s="9"/>
      <c r="H77" s="9"/>
      <c r="I77" s="9"/>
      <c r="J77" s="1"/>
      <c r="K77" s="1"/>
    </row>
    <row r="78" spans="1:11">
      <c r="A78" s="1"/>
      <c r="B78" s="1"/>
      <c r="C78" s="1"/>
      <c r="D78" s="1"/>
      <c r="E78" s="1"/>
      <c r="F78" s="9"/>
      <c r="G78" s="9"/>
      <c r="H78" s="9"/>
      <c r="I78" s="9"/>
      <c r="J78" s="1"/>
      <c r="K78" s="1"/>
    </row>
    <row r="79" spans="1:11">
      <c r="A79" s="1"/>
      <c r="B79" s="1"/>
      <c r="C79" s="1"/>
      <c r="D79" s="1"/>
      <c r="E79" s="1"/>
      <c r="F79" s="9"/>
      <c r="G79" s="9"/>
      <c r="H79" s="9"/>
      <c r="I79" s="9"/>
      <c r="J79" s="1"/>
      <c r="K79" s="1"/>
    </row>
    <row r="80" spans="1:11">
      <c r="A80" s="1"/>
      <c r="B80" s="1"/>
      <c r="C80" s="1"/>
      <c r="D80" s="1"/>
      <c r="E80" s="1"/>
      <c r="F80" s="9"/>
      <c r="G80" s="9"/>
      <c r="H80" s="9"/>
      <c r="I80" s="9"/>
      <c r="J80" s="1"/>
      <c r="K80" s="1"/>
    </row>
    <row r="81" spans="1:11">
      <c r="A81" s="1"/>
      <c r="B81" s="1"/>
      <c r="C81" s="1"/>
      <c r="D81" s="1"/>
      <c r="E81" s="1"/>
      <c r="F81" s="9"/>
      <c r="G81" s="9"/>
      <c r="H81" s="9"/>
      <c r="I81" s="9"/>
      <c r="J81" s="1"/>
      <c r="K81" s="1"/>
    </row>
    <row r="82" spans="1:11">
      <c r="A82" s="1"/>
      <c r="B82" s="1"/>
      <c r="C82" s="1"/>
      <c r="D82" s="1"/>
      <c r="E82" s="1"/>
      <c r="F82" s="9"/>
      <c r="G82" s="9"/>
      <c r="H82" s="9"/>
      <c r="I82" s="9"/>
      <c r="J82" s="1"/>
      <c r="K82" s="1"/>
    </row>
    <row r="83" spans="1:11">
      <c r="A83" s="1"/>
      <c r="B83" s="1"/>
      <c r="C83" s="1"/>
      <c r="D83" s="1"/>
      <c r="E83" s="1"/>
      <c r="F83" s="9"/>
      <c r="G83" s="9"/>
      <c r="H83" s="9"/>
      <c r="I83" s="9"/>
      <c r="J83" s="1"/>
      <c r="K83" s="1"/>
    </row>
    <row r="84" spans="1:11">
      <c r="A84" s="1"/>
      <c r="B84" s="1"/>
      <c r="C84" s="1"/>
      <c r="D84" s="1"/>
      <c r="E84" s="1"/>
      <c r="F84" s="9"/>
      <c r="G84" s="9"/>
      <c r="H84" s="9"/>
      <c r="I84" s="9"/>
      <c r="J84" s="1"/>
      <c r="K84" s="1"/>
    </row>
    <row r="85" spans="1:11">
      <c r="A85" s="1"/>
      <c r="B85" s="1"/>
      <c r="C85" s="1"/>
      <c r="D85" s="1"/>
      <c r="E85" s="1"/>
      <c r="F85" s="9"/>
      <c r="G85" s="9"/>
      <c r="H85" s="9"/>
      <c r="I85" s="9"/>
      <c r="J85" s="1"/>
      <c r="K85" s="1"/>
    </row>
    <row r="86" spans="1:11">
      <c r="A86" s="1"/>
      <c r="B86" s="1"/>
      <c r="C86" s="1"/>
      <c r="D86" s="1"/>
      <c r="E86" s="1"/>
      <c r="F86" s="9"/>
      <c r="G86" s="9"/>
      <c r="H86" s="9"/>
      <c r="I86" s="9"/>
      <c r="J86" s="1"/>
      <c r="K86" s="1"/>
    </row>
    <row r="87" spans="1:11">
      <c r="A87" s="1"/>
      <c r="B87" s="1"/>
      <c r="C87" s="1"/>
      <c r="D87" s="1"/>
      <c r="E87" s="1"/>
      <c r="F87" s="9"/>
      <c r="G87" s="9"/>
      <c r="H87" s="9"/>
      <c r="I87" s="9"/>
      <c r="J87" s="1"/>
      <c r="K87" s="1"/>
    </row>
    <row r="88" spans="1:11">
      <c r="A88" s="1"/>
      <c r="B88" s="1"/>
      <c r="C88" s="1"/>
      <c r="D88" s="1"/>
      <c r="E88" s="1"/>
      <c r="F88" s="9"/>
      <c r="G88" s="9"/>
      <c r="H88" s="9"/>
      <c r="I88" s="9"/>
      <c r="J88" s="1"/>
      <c r="K88" s="1"/>
    </row>
    <row r="89" spans="1:11">
      <c r="A89" s="1"/>
      <c r="B89" s="1"/>
      <c r="C89" s="1"/>
      <c r="D89" s="1"/>
      <c r="E89" s="1"/>
      <c r="F89" s="9"/>
      <c r="G89" s="9"/>
      <c r="H89" s="9"/>
      <c r="I89" s="9"/>
      <c r="J89" s="1"/>
      <c r="K89" s="1"/>
    </row>
    <row r="90" spans="1:11">
      <c r="A90" s="1"/>
      <c r="B90" s="1"/>
      <c r="C90" s="1"/>
      <c r="D90" s="1"/>
      <c r="E90" s="1"/>
      <c r="F90" s="9"/>
      <c r="G90" s="9"/>
      <c r="H90" s="9"/>
      <c r="I90" s="9"/>
      <c r="J90" s="1"/>
      <c r="K90" s="1"/>
    </row>
    <row r="91" spans="1:11">
      <c r="A91" s="1"/>
      <c r="B91" s="1"/>
      <c r="C91" s="1"/>
      <c r="D91" s="1"/>
      <c r="E91" s="1"/>
      <c r="F91" s="9"/>
      <c r="G91" s="9"/>
      <c r="H91" s="9"/>
      <c r="I91" s="9"/>
      <c r="J91" s="1"/>
      <c r="K91" s="1"/>
    </row>
    <row r="92" spans="1:11">
      <c r="A92" s="1"/>
      <c r="B92" s="1"/>
      <c r="C92" s="1"/>
      <c r="D92" s="1"/>
      <c r="E92" s="1"/>
      <c r="F92" s="9"/>
      <c r="G92" s="9"/>
      <c r="H92" s="9"/>
      <c r="I92" s="9"/>
      <c r="J92" s="1"/>
      <c r="K92" s="1"/>
    </row>
    <row r="93" spans="1:11">
      <c r="A93" s="1"/>
      <c r="B93" s="1"/>
      <c r="C93" s="1"/>
      <c r="D93" s="1"/>
      <c r="E93" s="1"/>
      <c r="F93" s="9"/>
      <c r="G93" s="9"/>
      <c r="H93" s="9"/>
      <c r="I93" s="9"/>
      <c r="J93" s="1"/>
      <c r="K93" s="1"/>
    </row>
    <row r="94" spans="1:11">
      <c r="A94" s="1"/>
      <c r="B94" s="1"/>
      <c r="C94" s="1"/>
      <c r="D94" s="1"/>
      <c r="E94" s="1"/>
      <c r="F94" s="9"/>
      <c r="G94" s="9"/>
      <c r="H94" s="9"/>
      <c r="I94" s="9"/>
      <c r="J94" s="1"/>
      <c r="K94" s="1"/>
    </row>
    <row r="95" spans="1:11">
      <c r="A95" s="1"/>
      <c r="B95" s="1"/>
      <c r="C95" s="1"/>
      <c r="D95" s="1"/>
      <c r="E95" s="1"/>
      <c r="F95" s="9"/>
      <c r="G95" s="9"/>
      <c r="H95" s="9"/>
      <c r="I95" s="9"/>
      <c r="J95" s="1"/>
      <c r="K95" s="1"/>
    </row>
    <row r="96" spans="1:11">
      <c r="A96" s="1"/>
      <c r="B96" s="1"/>
      <c r="C96" s="1"/>
      <c r="D96" s="1"/>
      <c r="E96" s="1"/>
      <c r="F96" s="9"/>
      <c r="G96" s="9"/>
      <c r="H96" s="9"/>
      <c r="I96" s="9"/>
      <c r="J96" s="1"/>
      <c r="K96" s="1"/>
    </row>
    <row r="97" spans="1:11">
      <c r="A97" s="1"/>
      <c r="B97" s="1"/>
      <c r="C97" s="1"/>
      <c r="D97" s="1"/>
      <c r="E97" s="1"/>
      <c r="F97" s="9"/>
      <c r="G97" s="9"/>
      <c r="H97" s="9"/>
      <c r="I97" s="9"/>
      <c r="J97" s="1"/>
      <c r="K97" s="1"/>
    </row>
    <row r="98" spans="1:11">
      <c r="A98" s="1"/>
      <c r="B98" s="1"/>
      <c r="C98" s="1"/>
      <c r="D98" s="1"/>
      <c r="E98" s="1"/>
      <c r="F98" s="9"/>
      <c r="G98" s="9"/>
      <c r="H98" s="9"/>
      <c r="I98" s="9"/>
      <c r="J98" s="1"/>
      <c r="K98" s="1"/>
    </row>
    <row r="99" spans="1:11">
      <c r="A99" s="1"/>
      <c r="B99" s="1"/>
      <c r="C99" s="1"/>
      <c r="D99" s="1"/>
      <c r="E99" s="1"/>
      <c r="F99" s="9"/>
      <c r="G99" s="9"/>
      <c r="H99" s="9"/>
      <c r="I99" s="9"/>
    </row>
    <row r="100" spans="1:11">
      <c r="A100" s="1"/>
      <c r="B100" s="1"/>
      <c r="C100" s="1"/>
      <c r="D100" s="1"/>
      <c r="E100" s="1"/>
      <c r="F100" s="9"/>
      <c r="G100" s="9"/>
      <c r="H100" s="9"/>
      <c r="I100" s="9"/>
    </row>
    <row r="101" spans="1:11">
      <c r="A101" s="1"/>
      <c r="B101" s="1"/>
      <c r="C101" s="1"/>
      <c r="D101" s="1"/>
      <c r="E101" s="1"/>
      <c r="F101" s="9"/>
      <c r="G101" s="9"/>
      <c r="H101" s="9"/>
      <c r="I101" s="9"/>
    </row>
    <row r="102" spans="1:11">
      <c r="A102" s="1"/>
      <c r="B102" s="1"/>
      <c r="C102" s="1"/>
      <c r="D102" s="1"/>
      <c r="E102" s="1"/>
      <c r="F102" s="9"/>
      <c r="G102" s="9"/>
      <c r="H102" s="9"/>
      <c r="I102" s="9"/>
    </row>
    <row r="103" spans="1:11">
      <c r="A103" s="1"/>
      <c r="B103" s="1"/>
      <c r="C103" s="1"/>
      <c r="D103" s="1"/>
      <c r="E103" s="1"/>
      <c r="F103" s="9"/>
      <c r="G103" s="9"/>
      <c r="H103" s="9"/>
      <c r="I103" s="9"/>
    </row>
    <row r="104" spans="1:11">
      <c r="A104" s="1"/>
      <c r="B104" s="1"/>
      <c r="C104" s="1"/>
      <c r="D104" s="1"/>
      <c r="E104" s="1"/>
      <c r="F104" s="9"/>
      <c r="G104" s="9"/>
      <c r="H104" s="9"/>
      <c r="I104" s="9"/>
    </row>
    <row r="105" spans="1:11">
      <c r="A105" s="1"/>
      <c r="B105" s="1"/>
      <c r="C105" s="1"/>
      <c r="D105" s="1"/>
      <c r="E105" s="1"/>
      <c r="F105" s="9"/>
      <c r="G105" s="9"/>
      <c r="H105" s="9"/>
      <c r="I105" s="9"/>
    </row>
    <row r="106" spans="1:11">
      <c r="A106" s="1"/>
      <c r="B106" s="1"/>
      <c r="C106" s="1"/>
      <c r="D106" s="1"/>
      <c r="E106" s="1"/>
      <c r="F106" s="9"/>
      <c r="G106" s="9"/>
      <c r="H106" s="9"/>
      <c r="I106" s="9"/>
    </row>
    <row r="107" spans="1:11">
      <c r="A107" s="1"/>
      <c r="B107" s="1"/>
      <c r="C107" s="1"/>
      <c r="D107" s="1"/>
      <c r="E107" s="1"/>
      <c r="F107" s="9"/>
      <c r="G107" s="9"/>
      <c r="H107" s="9"/>
      <c r="I107" s="9"/>
    </row>
    <row r="108" spans="1:11">
      <c r="A108" s="1"/>
      <c r="B108" s="1"/>
      <c r="C108" s="1"/>
      <c r="D108" s="1"/>
      <c r="E108" s="1"/>
      <c r="F108" s="9"/>
      <c r="G108" s="9"/>
      <c r="H108" s="9"/>
      <c r="I108" s="9"/>
    </row>
    <row r="109" spans="1:11">
      <c r="A109" s="1"/>
      <c r="B109" s="1"/>
      <c r="C109" s="1"/>
      <c r="D109" s="1"/>
      <c r="E109" s="1"/>
      <c r="F109" s="9"/>
      <c r="G109" s="9"/>
      <c r="H109" s="9"/>
      <c r="I109" s="9"/>
    </row>
    <row r="110" spans="1:11">
      <c r="A110" s="1"/>
      <c r="B110" s="1"/>
      <c r="C110" s="1"/>
      <c r="D110" s="1"/>
      <c r="E110" s="1"/>
      <c r="F110" s="9"/>
      <c r="G110" s="9"/>
      <c r="H110" s="9"/>
      <c r="I110" s="9"/>
    </row>
    <row r="111" spans="1:11">
      <c r="A111" s="1"/>
      <c r="B111" s="1"/>
      <c r="C111" s="1"/>
      <c r="D111" s="1"/>
      <c r="E111" s="1"/>
      <c r="F111" s="9"/>
      <c r="G111" s="9"/>
      <c r="H111" s="9"/>
      <c r="I111" s="9"/>
    </row>
    <row r="112" spans="1:11">
      <c r="A112" s="1"/>
      <c r="B112" s="1"/>
      <c r="C112" s="1"/>
      <c r="D112" s="1"/>
      <c r="E112" s="1"/>
      <c r="F112" s="9"/>
      <c r="G112" s="9"/>
      <c r="H112" s="9"/>
      <c r="I112" s="9"/>
    </row>
    <row r="113" spans="1:9">
      <c r="A113" s="1"/>
      <c r="B113" s="1"/>
      <c r="C113" s="1"/>
      <c r="D113" s="1"/>
      <c r="E113" s="1"/>
      <c r="F113" s="9"/>
      <c r="G113" s="9"/>
      <c r="H113" s="9"/>
      <c r="I113" s="9"/>
    </row>
    <row r="114" spans="1:9">
      <c r="A114" s="1"/>
      <c r="B114" s="1"/>
      <c r="C114" s="1"/>
      <c r="D114" s="1"/>
      <c r="E114" s="1"/>
      <c r="F114" s="9"/>
      <c r="G114" s="9"/>
      <c r="H114" s="9"/>
      <c r="I114" s="9"/>
    </row>
    <row r="115" spans="1:9">
      <c r="A115" s="1"/>
      <c r="B115" s="1"/>
      <c r="C115" s="1"/>
      <c r="D115" s="1"/>
      <c r="E115" s="1"/>
      <c r="F115" s="9"/>
      <c r="G115" s="9"/>
      <c r="H115" s="9"/>
      <c r="I115" s="9"/>
    </row>
    <row r="116" spans="1:9">
      <c r="A116" s="1"/>
      <c r="B116" s="1"/>
      <c r="C116" s="1"/>
      <c r="D116" s="1"/>
      <c r="E116" s="1"/>
      <c r="F116" s="9"/>
      <c r="G116" s="9"/>
      <c r="H116" s="9"/>
      <c r="I116" s="9"/>
    </row>
    <row r="117" spans="1:9">
      <c r="A117" s="1"/>
      <c r="B117" s="1"/>
      <c r="C117" s="1"/>
      <c r="D117" s="1"/>
      <c r="E117" s="1"/>
      <c r="F117" s="9"/>
      <c r="G117" s="9"/>
      <c r="H117" s="9"/>
      <c r="I117" s="9"/>
    </row>
    <row r="118" spans="1:9">
      <c r="A118" s="1"/>
      <c r="B118" s="1"/>
      <c r="C118" s="1"/>
      <c r="D118" s="1"/>
      <c r="E118" s="1"/>
      <c r="F118" s="9"/>
      <c r="G118" s="9"/>
      <c r="H118" s="9"/>
      <c r="I118" s="9"/>
    </row>
    <row r="119" spans="1:9">
      <c r="A119" s="1"/>
      <c r="B119" s="1"/>
      <c r="C119" s="1"/>
      <c r="D119" s="1"/>
      <c r="E119" s="1"/>
      <c r="F119" s="9"/>
      <c r="G119" s="9"/>
      <c r="H119" s="9"/>
      <c r="I119" s="9"/>
    </row>
    <row r="120" spans="1:9">
      <c r="A120" s="1"/>
      <c r="B120" s="1"/>
      <c r="C120" s="1"/>
      <c r="D120" s="1"/>
      <c r="E120" s="1"/>
      <c r="F120" s="9"/>
      <c r="G120" s="9"/>
      <c r="H120" s="9"/>
      <c r="I120" s="9"/>
    </row>
    <row r="121" spans="1:9">
      <c r="A121" s="1"/>
      <c r="B121" s="1"/>
      <c r="C121" s="1"/>
      <c r="D121" s="1"/>
      <c r="E121" s="1"/>
      <c r="F121" s="9"/>
      <c r="G121" s="9"/>
      <c r="H121" s="9"/>
      <c r="I121" s="9"/>
    </row>
    <row r="122" spans="1:9">
      <c r="A122" s="1"/>
      <c r="B122" s="1"/>
      <c r="C122" s="1"/>
      <c r="D122" s="1"/>
      <c r="E122" s="1"/>
      <c r="F122" s="9"/>
      <c r="G122" s="9"/>
      <c r="H122" s="9"/>
      <c r="I122" s="9"/>
    </row>
    <row r="123" spans="1:9">
      <c r="A123" s="1"/>
      <c r="B123" s="1"/>
      <c r="C123" s="1"/>
      <c r="D123" s="1"/>
      <c r="E123" s="1"/>
      <c r="F123" s="9"/>
      <c r="G123" s="9"/>
      <c r="H123" s="9"/>
      <c r="I123" s="9"/>
    </row>
    <row r="124" spans="1:9">
      <c r="A124" s="1"/>
      <c r="B124" s="1"/>
      <c r="C124" s="1"/>
      <c r="D124" s="1"/>
      <c r="E124" s="1"/>
      <c r="F124" s="9"/>
      <c r="G124" s="9"/>
      <c r="H124" s="9"/>
      <c r="I124" s="9"/>
    </row>
    <row r="125" spans="1:9">
      <c r="A125" s="1"/>
      <c r="B125" s="1"/>
      <c r="C125" s="1"/>
      <c r="D125" s="1"/>
      <c r="E125" s="1"/>
      <c r="F125" s="9"/>
      <c r="G125" s="9"/>
      <c r="H125" s="9"/>
      <c r="I125" s="9"/>
    </row>
    <row r="126" spans="1:9">
      <c r="A126" s="1"/>
      <c r="B126" s="1"/>
      <c r="C126" s="1"/>
      <c r="D126" s="1"/>
      <c r="E126" s="1"/>
      <c r="F126" s="9"/>
      <c r="G126" s="9"/>
      <c r="H126" s="9"/>
      <c r="I126" s="9"/>
    </row>
  </sheetData>
  <mergeCells count="9">
    <mergeCell ref="A65:K65"/>
    <mergeCell ref="A66:K66"/>
    <mergeCell ref="A67:K67"/>
    <mergeCell ref="A2:K2"/>
    <mergeCell ref="J4:K4"/>
    <mergeCell ref="J7:K7"/>
    <mergeCell ref="B21:H21"/>
    <mergeCell ref="A63:K63"/>
    <mergeCell ref="A64:K64"/>
  </mergeCells>
  <printOptions horizontalCentered="1" verticalCentered="1"/>
  <pageMargins left="0" right="0" top="0" bottom="0" header="0" footer="0"/>
  <pageSetup paperSize="5" scale="77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B54E5-D7DC-4761-BC82-C738DF00EAAA}">
  <sheetPr transitionEvaluation="1">
    <tabColor rgb="FFFFFF00"/>
    <pageSetUpPr fitToPage="1"/>
  </sheetPr>
  <dimension ref="A1:L355"/>
  <sheetViews>
    <sheetView defaultGridColor="0" view="pageBreakPreview" colorId="22" zoomScaleNormal="75" zoomScaleSheetLayoutView="100" workbookViewId="0">
      <selection activeCell="F61" sqref="F61"/>
    </sheetView>
  </sheetViews>
  <sheetFormatPr defaultColWidth="10.109375" defaultRowHeight="15"/>
  <cols>
    <col min="1" max="1" width="19.5546875" customWidth="1"/>
    <col min="2" max="2" width="7.5546875" customWidth="1"/>
    <col min="3" max="3" width="25.77734375" customWidth="1"/>
    <col min="4" max="4" width="10.6640625" customWidth="1"/>
    <col min="5" max="5" width="9.5546875" customWidth="1"/>
    <col min="6" max="6" width="10.109375" customWidth="1"/>
    <col min="7" max="7" width="9.77734375" customWidth="1"/>
    <col min="8" max="10" width="11" customWidth="1"/>
    <col min="11" max="11" width="4.77734375" customWidth="1"/>
  </cols>
  <sheetData>
    <row r="1" spans="1:11">
      <c r="A1" s="421"/>
      <c r="B1" s="422"/>
      <c r="C1" s="422"/>
      <c r="D1" s="422"/>
      <c r="E1" s="422"/>
      <c r="F1" s="422"/>
      <c r="G1" s="422"/>
      <c r="H1" s="423"/>
      <c r="I1" s="27"/>
      <c r="J1" s="27"/>
    </row>
    <row r="2" spans="1:11" ht="20.100000000000001" customHeight="1">
      <c r="A2" s="731" t="s">
        <v>21</v>
      </c>
      <c r="B2" s="719"/>
      <c r="C2" s="719"/>
      <c r="D2" s="719"/>
      <c r="E2" s="719"/>
      <c r="F2" s="719"/>
      <c r="G2" s="719"/>
      <c r="H2" s="732"/>
      <c r="I2" s="371"/>
      <c r="J2" s="371"/>
    </row>
    <row r="3" spans="1:11" ht="20.100000000000001" customHeight="1">
      <c r="A3" s="424"/>
      <c r="B3" s="10"/>
      <c r="C3" s="10"/>
      <c r="D3" s="21"/>
      <c r="E3" s="22"/>
      <c r="F3" s="11"/>
      <c r="G3" s="17"/>
      <c r="H3" s="425"/>
      <c r="I3" s="17"/>
      <c r="J3" s="17"/>
    </row>
    <row r="4" spans="1:11" ht="15" customHeight="1">
      <c r="A4" s="426" t="s">
        <v>38</v>
      </c>
      <c r="B4" s="490" t="s">
        <v>477</v>
      </c>
      <c r="C4" s="491"/>
      <c r="D4" s="491"/>
      <c r="E4" s="492"/>
      <c r="F4" s="11" t="s">
        <v>0</v>
      </c>
      <c r="G4" s="721">
        <f>'100 Series RL'!J4</f>
        <v>43922</v>
      </c>
      <c r="H4" s="733"/>
      <c r="I4" s="382"/>
      <c r="J4" s="382"/>
      <c r="K4" s="51"/>
    </row>
    <row r="5" spans="1:11" ht="15.75">
      <c r="A5" s="426"/>
      <c r="B5" s="20"/>
      <c r="C5" s="10"/>
      <c r="D5" s="27"/>
      <c r="E5" s="27"/>
      <c r="F5" s="27"/>
      <c r="G5" s="27"/>
      <c r="H5" s="427"/>
      <c r="I5" s="27"/>
      <c r="J5" s="27"/>
      <c r="K5" s="27"/>
    </row>
    <row r="6" spans="1:11" ht="15" customHeight="1">
      <c r="A6" s="426" t="s">
        <v>39</v>
      </c>
      <c r="B6" s="122" t="str">
        <f>'100 Series RL'!B7</f>
        <v xml:space="preserve"> 100 SERIES</v>
      </c>
      <c r="C6" s="2"/>
      <c r="D6" s="17"/>
      <c r="E6" s="17"/>
      <c r="F6" s="17" t="s">
        <v>2</v>
      </c>
      <c r="G6" s="723" t="s">
        <v>73</v>
      </c>
      <c r="H6" s="734"/>
      <c r="I6" s="383"/>
      <c r="J6" s="383"/>
      <c r="K6" s="26"/>
    </row>
    <row r="7" spans="1:11" ht="15" customHeight="1">
      <c r="A7" s="426"/>
      <c r="B7" s="17"/>
      <c r="C7" s="17" t="s">
        <v>1</v>
      </c>
      <c r="D7" s="17"/>
      <c r="E7" s="17"/>
      <c r="F7" s="27"/>
      <c r="G7" s="27"/>
      <c r="H7" s="428"/>
      <c r="I7" s="26"/>
      <c r="J7" s="26"/>
      <c r="K7" s="26"/>
    </row>
    <row r="8" spans="1:11" ht="15" customHeight="1">
      <c r="A8" s="426" t="s">
        <v>3</v>
      </c>
      <c r="B8" s="154">
        <f>'100 Series RL'!B9</f>
        <v>0</v>
      </c>
      <c r="C8" s="155"/>
      <c r="D8" s="156"/>
      <c r="E8" s="50"/>
      <c r="F8" s="17"/>
      <c r="G8" s="17"/>
      <c r="H8" s="425"/>
      <c r="I8" s="17"/>
      <c r="J8" s="17"/>
      <c r="K8" s="17"/>
    </row>
    <row r="9" spans="1:11" ht="15" customHeight="1">
      <c r="A9" s="426"/>
      <c r="B9" s="17"/>
      <c r="C9" s="17" t="s">
        <v>1</v>
      </c>
      <c r="D9" s="17"/>
      <c r="E9" s="20"/>
      <c r="F9" s="85" t="s">
        <v>4</v>
      </c>
      <c r="G9" s="85"/>
      <c r="H9" s="429"/>
      <c r="I9" s="20"/>
      <c r="J9" s="20"/>
      <c r="K9" s="20"/>
    </row>
    <row r="10" spans="1:11" ht="15" customHeight="1">
      <c r="A10" s="426" t="s">
        <v>40</v>
      </c>
      <c r="B10" s="2" t="s">
        <v>20</v>
      </c>
      <c r="C10" s="20"/>
      <c r="D10" s="17"/>
      <c r="E10" s="20"/>
      <c r="F10" s="121" t="str">
        <f>'100 Series RL'!I11</f>
        <v>April 1, 2020 to March 31, 2021</v>
      </c>
      <c r="G10" s="2"/>
      <c r="H10" s="430"/>
      <c r="I10" s="20"/>
      <c r="J10" s="20"/>
      <c r="K10" s="20"/>
    </row>
    <row r="11" spans="1:11" ht="12" customHeight="1">
      <c r="A11" s="426"/>
      <c r="B11" s="17"/>
      <c r="C11" s="26"/>
      <c r="D11" s="17"/>
      <c r="E11" s="17"/>
      <c r="F11" s="17"/>
      <c r="G11" s="17"/>
      <c r="H11" s="425"/>
      <c r="I11" s="17"/>
      <c r="J11" s="17"/>
    </row>
    <row r="12" spans="1:11" ht="25.15" customHeight="1" thickBot="1">
      <c r="A12" s="735" t="s">
        <v>105</v>
      </c>
      <c r="B12" s="736"/>
      <c r="C12" s="736"/>
      <c r="D12" s="736"/>
      <c r="E12" s="736"/>
      <c r="F12" s="736"/>
      <c r="G12" s="736"/>
      <c r="H12" s="737"/>
      <c r="I12" s="383"/>
      <c r="J12" s="383"/>
    </row>
    <row r="13" spans="1:11" ht="15.75" customHeight="1" thickTop="1">
      <c r="A13" s="431" t="s">
        <v>69</v>
      </c>
      <c r="B13" s="378"/>
      <c r="C13" s="378"/>
      <c r="D13" s="378"/>
      <c r="E13" s="378"/>
      <c r="F13" s="407" t="s">
        <v>70</v>
      </c>
      <c r="G13" s="379" t="s">
        <v>42</v>
      </c>
      <c r="H13" s="432" t="s">
        <v>460</v>
      </c>
      <c r="I13" s="384"/>
      <c r="J13" s="384"/>
    </row>
    <row r="14" spans="1:11" ht="15.75" customHeight="1">
      <c r="A14" s="433"/>
      <c r="B14" s="408"/>
      <c r="C14" s="408"/>
      <c r="D14" s="408"/>
      <c r="E14" s="408"/>
      <c r="F14" s="389"/>
      <c r="G14" s="409">
        <v>0.13</v>
      </c>
      <c r="H14" s="434"/>
      <c r="I14" s="384"/>
      <c r="J14" s="384"/>
    </row>
    <row r="15" spans="1:11" s="396" customFormat="1" ht="18" customHeight="1">
      <c r="A15" s="744" t="s">
        <v>458</v>
      </c>
      <c r="B15" s="645" t="s">
        <v>454</v>
      </c>
      <c r="C15" s="646"/>
      <c r="D15" s="646"/>
      <c r="E15" s="646"/>
      <c r="F15" s="195"/>
      <c r="G15" s="126">
        <f>F15*G$14</f>
        <v>0</v>
      </c>
      <c r="H15" s="127">
        <f>SUM(F15:G15)</f>
        <v>0</v>
      </c>
    </row>
    <row r="16" spans="1:11" s="396" customFormat="1" ht="18" customHeight="1">
      <c r="A16" s="745"/>
      <c r="B16" s="739" t="s">
        <v>455</v>
      </c>
      <c r="C16" s="740"/>
      <c r="D16" s="647"/>
      <c r="E16" s="647"/>
      <c r="F16" s="195"/>
      <c r="G16" s="126">
        <f t="shared" ref="G16:G18" si="0">F16*G$14</f>
        <v>0</v>
      </c>
      <c r="H16" s="127">
        <f t="shared" ref="H16:H18" si="1">SUM(F16:G16)</f>
        <v>0</v>
      </c>
    </row>
    <row r="17" spans="1:8" s="396" customFormat="1" ht="18" customHeight="1">
      <c r="A17" s="745"/>
      <c r="B17" s="739" t="s">
        <v>456</v>
      </c>
      <c r="C17" s="740"/>
      <c r="D17" s="647"/>
      <c r="E17" s="647"/>
      <c r="F17" s="195"/>
      <c r="G17" s="126">
        <f t="shared" si="0"/>
        <v>0</v>
      </c>
      <c r="H17" s="127">
        <f t="shared" si="1"/>
        <v>0</v>
      </c>
    </row>
    <row r="18" spans="1:8" s="396" customFormat="1" ht="18" customHeight="1">
      <c r="A18" s="746"/>
      <c r="B18" s="738" t="s">
        <v>457</v>
      </c>
      <c r="C18" s="743"/>
      <c r="D18" s="648"/>
      <c r="E18" s="648"/>
      <c r="F18" s="195"/>
      <c r="G18" s="126">
        <f t="shared" si="0"/>
        <v>0</v>
      </c>
      <c r="H18" s="127">
        <f t="shared" si="1"/>
        <v>0</v>
      </c>
    </row>
    <row r="19" spans="1:8" s="396" customFormat="1" ht="18" customHeight="1">
      <c r="A19" s="436"/>
      <c r="B19" s="649"/>
      <c r="C19" s="650"/>
      <c r="D19" s="647"/>
      <c r="E19" s="647"/>
      <c r="F19" s="195"/>
      <c r="G19" s="126"/>
      <c r="H19" s="127"/>
    </row>
    <row r="20" spans="1:8" s="396" customFormat="1" ht="18" customHeight="1">
      <c r="A20" s="744" t="s">
        <v>417</v>
      </c>
      <c r="B20" s="738" t="s">
        <v>454</v>
      </c>
      <c r="C20" s="738"/>
      <c r="D20" s="648"/>
      <c r="E20" s="648"/>
      <c r="F20" s="195"/>
      <c r="G20" s="126">
        <f>F20*G$14</f>
        <v>0</v>
      </c>
      <c r="H20" s="127">
        <f>SUM(F20:G20)</f>
        <v>0</v>
      </c>
    </row>
    <row r="21" spans="1:8" s="396" customFormat="1" ht="18" customHeight="1">
      <c r="A21" s="745"/>
      <c r="B21" s="739" t="s">
        <v>455</v>
      </c>
      <c r="C21" s="740"/>
      <c r="D21" s="647"/>
      <c r="E21" s="647"/>
      <c r="F21" s="195"/>
      <c r="G21" s="126">
        <f t="shared" ref="G21:G22" si="2">F21*G$14</f>
        <v>0</v>
      </c>
      <c r="H21" s="127">
        <f t="shared" ref="H21:H22" si="3">SUM(F21:G21)</f>
        <v>0</v>
      </c>
    </row>
    <row r="22" spans="1:8" s="396" customFormat="1" ht="18" customHeight="1">
      <c r="A22" s="746"/>
      <c r="B22" s="741" t="s">
        <v>456</v>
      </c>
      <c r="C22" s="742"/>
      <c r="D22" s="651"/>
      <c r="E22" s="651"/>
      <c r="F22" s="195"/>
      <c r="G22" s="126">
        <f t="shared" si="2"/>
        <v>0</v>
      </c>
      <c r="H22" s="127">
        <f t="shared" si="3"/>
        <v>0</v>
      </c>
    </row>
    <row r="23" spans="1:8" s="396" customFormat="1" ht="18" customHeight="1">
      <c r="A23" s="436"/>
      <c r="B23" s="649"/>
      <c r="C23" s="650"/>
      <c r="D23" s="647"/>
      <c r="E23" s="647"/>
      <c r="F23" s="195"/>
      <c r="G23" s="126"/>
      <c r="H23" s="127"/>
    </row>
    <row r="24" spans="1:8" s="396" customFormat="1" ht="18" customHeight="1">
      <c r="A24" s="747" t="s">
        <v>418</v>
      </c>
      <c r="B24" s="739" t="s">
        <v>454</v>
      </c>
      <c r="C24" s="739"/>
      <c r="D24" s="647"/>
      <c r="E24" s="647"/>
      <c r="F24" s="195"/>
      <c r="G24" s="126">
        <f>F24*G$14</f>
        <v>0</v>
      </c>
      <c r="H24" s="127">
        <f>SUM(F24:G24)</f>
        <v>0</v>
      </c>
    </row>
    <row r="25" spans="1:8" s="396" customFormat="1" ht="18" customHeight="1">
      <c r="A25" s="748"/>
      <c r="B25" s="739" t="s">
        <v>455</v>
      </c>
      <c r="C25" s="740"/>
      <c r="D25" s="647"/>
      <c r="E25" s="647"/>
      <c r="F25" s="195"/>
      <c r="G25" s="126">
        <f t="shared" ref="G25:G29" si="4">F25*G$14</f>
        <v>0</v>
      </c>
      <c r="H25" s="127">
        <f t="shared" ref="H25:H29" si="5">SUM(F25:G25)</f>
        <v>0</v>
      </c>
    </row>
    <row r="26" spans="1:8" s="396" customFormat="1" ht="18" customHeight="1">
      <c r="A26" s="748"/>
      <c r="B26" s="739" t="s">
        <v>456</v>
      </c>
      <c r="C26" s="740"/>
      <c r="D26" s="647"/>
      <c r="E26" s="647"/>
      <c r="F26" s="195"/>
      <c r="G26" s="126">
        <f t="shared" si="4"/>
        <v>0</v>
      </c>
      <c r="H26" s="127">
        <f t="shared" si="5"/>
        <v>0</v>
      </c>
    </row>
    <row r="27" spans="1:8" s="396" customFormat="1" ht="18" customHeight="1">
      <c r="A27" s="748"/>
      <c r="B27" s="739" t="s">
        <v>462</v>
      </c>
      <c r="C27" s="740"/>
      <c r="D27" s="647"/>
      <c r="E27" s="647"/>
      <c r="F27" s="195"/>
      <c r="G27" s="126">
        <f t="shared" si="4"/>
        <v>0</v>
      </c>
      <c r="H27" s="127">
        <f t="shared" si="5"/>
        <v>0</v>
      </c>
    </row>
    <row r="28" spans="1:8" s="396" customFormat="1" ht="18" customHeight="1">
      <c r="A28" s="748"/>
      <c r="B28" s="739" t="s">
        <v>463</v>
      </c>
      <c r="C28" s="739"/>
      <c r="D28" s="647"/>
      <c r="E28" s="647"/>
      <c r="F28" s="195"/>
      <c r="G28" s="126">
        <f t="shared" si="4"/>
        <v>0</v>
      </c>
      <c r="H28" s="127">
        <f t="shared" si="5"/>
        <v>0</v>
      </c>
    </row>
    <row r="29" spans="1:8" s="396" customFormat="1" ht="18" customHeight="1">
      <c r="A29" s="749"/>
      <c r="B29" s="738" t="s">
        <v>461</v>
      </c>
      <c r="C29" s="743"/>
      <c r="D29" s="648"/>
      <c r="E29" s="648"/>
      <c r="F29" s="195"/>
      <c r="G29" s="126">
        <f t="shared" si="4"/>
        <v>0</v>
      </c>
      <c r="H29" s="127">
        <f t="shared" si="5"/>
        <v>0</v>
      </c>
    </row>
    <row r="30" spans="1:8" s="396" customFormat="1" ht="18" customHeight="1">
      <c r="A30" s="436"/>
      <c r="B30" s="649"/>
      <c r="C30" s="650"/>
      <c r="D30" s="647"/>
      <c r="E30" s="647"/>
      <c r="F30" s="195"/>
      <c r="G30" s="126"/>
      <c r="H30" s="127"/>
    </row>
    <row r="31" spans="1:8" s="396" customFormat="1" ht="18" customHeight="1">
      <c r="A31" s="747" t="s">
        <v>419</v>
      </c>
      <c r="B31" s="739" t="s">
        <v>454</v>
      </c>
      <c r="C31" s="739"/>
      <c r="D31" s="647"/>
      <c r="E31" s="647"/>
      <c r="F31" s="195"/>
      <c r="G31" s="126">
        <f>F31*G$14</f>
        <v>0</v>
      </c>
      <c r="H31" s="127">
        <f>SUM(F31:G31)</f>
        <v>0</v>
      </c>
    </row>
    <row r="32" spans="1:8" s="396" customFormat="1" ht="18" customHeight="1">
      <c r="A32" s="748"/>
      <c r="B32" s="739" t="s">
        <v>455</v>
      </c>
      <c r="C32" s="740"/>
      <c r="D32" s="647"/>
      <c r="E32" s="647"/>
      <c r="F32" s="195"/>
      <c r="G32" s="126">
        <f t="shared" ref="G32:G34" si="6">F32*G$14</f>
        <v>0</v>
      </c>
      <c r="H32" s="127">
        <f t="shared" ref="H32:H34" si="7">SUM(F32:G32)</f>
        <v>0</v>
      </c>
    </row>
    <row r="33" spans="1:8" s="396" customFormat="1" ht="18" customHeight="1">
      <c r="A33" s="748"/>
      <c r="B33" s="739" t="s">
        <v>456</v>
      </c>
      <c r="C33" s="740"/>
      <c r="D33" s="647"/>
      <c r="E33" s="647"/>
      <c r="F33" s="195"/>
      <c r="G33" s="126">
        <f t="shared" si="6"/>
        <v>0</v>
      </c>
      <c r="H33" s="127">
        <f t="shared" si="7"/>
        <v>0</v>
      </c>
    </row>
    <row r="34" spans="1:8" s="396" customFormat="1" ht="18" customHeight="1">
      <c r="A34" s="749"/>
      <c r="B34" s="738" t="s">
        <v>464</v>
      </c>
      <c r="C34" s="743"/>
      <c r="D34" s="648"/>
      <c r="E34" s="648"/>
      <c r="F34" s="195"/>
      <c r="G34" s="126">
        <f t="shared" si="6"/>
        <v>0</v>
      </c>
      <c r="H34" s="127">
        <f t="shared" si="7"/>
        <v>0</v>
      </c>
    </row>
    <row r="35" spans="1:8" s="396" customFormat="1" ht="18" customHeight="1">
      <c r="A35" s="436"/>
      <c r="B35" s="649"/>
      <c r="C35" s="650"/>
      <c r="D35" s="647"/>
      <c r="E35" s="647"/>
      <c r="F35" s="195"/>
      <c r="G35" s="126"/>
      <c r="H35" s="127"/>
    </row>
    <row r="36" spans="1:8" s="396" customFormat="1" ht="18" customHeight="1">
      <c r="A36" s="744" t="s">
        <v>420</v>
      </c>
      <c r="B36" s="739" t="s">
        <v>454</v>
      </c>
      <c r="C36" s="740"/>
      <c r="D36" s="647"/>
      <c r="E36" s="647"/>
      <c r="F36" s="195"/>
      <c r="G36" s="126">
        <f>F36*G$14</f>
        <v>0</v>
      </c>
      <c r="H36" s="127">
        <f>SUM(F36:G36)</f>
        <v>0</v>
      </c>
    </row>
    <row r="37" spans="1:8" s="396" customFormat="1" ht="18" customHeight="1">
      <c r="A37" s="745"/>
      <c r="B37" s="739" t="s">
        <v>455</v>
      </c>
      <c r="C37" s="740"/>
      <c r="D37" s="647"/>
      <c r="E37" s="647"/>
      <c r="F37" s="195"/>
      <c r="G37" s="126">
        <f t="shared" ref="G37:G39" si="8">F37*G$14</f>
        <v>0</v>
      </c>
      <c r="H37" s="127">
        <f t="shared" ref="H37:H39" si="9">SUM(F37:G37)</f>
        <v>0</v>
      </c>
    </row>
    <row r="38" spans="1:8" s="396" customFormat="1" ht="18" customHeight="1">
      <c r="A38" s="745"/>
      <c r="B38" s="739" t="s">
        <v>465</v>
      </c>
      <c r="C38" s="740"/>
      <c r="D38" s="647"/>
      <c r="E38" s="647"/>
      <c r="F38" s="195"/>
      <c r="G38" s="126">
        <f t="shared" si="8"/>
        <v>0</v>
      </c>
      <c r="H38" s="127">
        <f t="shared" si="9"/>
        <v>0</v>
      </c>
    </row>
    <row r="39" spans="1:8" s="396" customFormat="1" ht="18" customHeight="1">
      <c r="A39" s="746"/>
      <c r="B39" s="738" t="s">
        <v>466</v>
      </c>
      <c r="C39" s="743"/>
      <c r="D39" s="648"/>
      <c r="E39" s="648"/>
      <c r="F39" s="195"/>
      <c r="G39" s="126">
        <f t="shared" si="8"/>
        <v>0</v>
      </c>
      <c r="H39" s="127">
        <f t="shared" si="9"/>
        <v>0</v>
      </c>
    </row>
    <row r="40" spans="1:8" s="396" customFormat="1" ht="18" customHeight="1">
      <c r="A40" s="436"/>
      <c r="B40" s="649"/>
      <c r="C40" s="650"/>
      <c r="D40" s="647"/>
      <c r="E40" s="647"/>
      <c r="F40" s="195"/>
      <c r="G40" s="126"/>
      <c r="H40" s="127"/>
    </row>
    <row r="41" spans="1:8" s="396" customFormat="1" ht="18" customHeight="1">
      <c r="A41" s="744" t="s">
        <v>421</v>
      </c>
      <c r="B41" s="739" t="s">
        <v>455</v>
      </c>
      <c r="C41" s="740"/>
      <c r="D41" s="647"/>
      <c r="E41" s="647"/>
      <c r="F41" s="195"/>
      <c r="G41" s="126">
        <f>F41*G$14</f>
        <v>0</v>
      </c>
      <c r="H41" s="127">
        <f>SUM(F41:G41)</f>
        <v>0</v>
      </c>
    </row>
    <row r="42" spans="1:8" s="396" customFormat="1" ht="18" customHeight="1">
      <c r="A42" s="745"/>
      <c r="B42" s="739" t="s">
        <v>456</v>
      </c>
      <c r="C42" s="740"/>
      <c r="D42" s="647"/>
      <c r="E42" s="647"/>
      <c r="F42" s="195"/>
      <c r="G42" s="126">
        <f t="shared" ref="G42:G43" si="10">F42*G$14</f>
        <v>0</v>
      </c>
      <c r="H42" s="127">
        <f t="shared" ref="H42:H43" si="11">SUM(F42:G42)</f>
        <v>0</v>
      </c>
    </row>
    <row r="43" spans="1:8" s="396" customFormat="1" ht="18" customHeight="1">
      <c r="A43" s="746"/>
      <c r="B43" s="739" t="s">
        <v>467</v>
      </c>
      <c r="C43" s="740"/>
      <c r="D43" s="647"/>
      <c r="E43" s="647"/>
      <c r="F43" s="195"/>
      <c r="G43" s="126">
        <f t="shared" si="10"/>
        <v>0</v>
      </c>
      <c r="H43" s="127">
        <f t="shared" si="11"/>
        <v>0</v>
      </c>
    </row>
    <row r="44" spans="1:8" s="396" customFormat="1" ht="18" customHeight="1">
      <c r="A44" s="436"/>
      <c r="B44" s="649"/>
      <c r="C44" s="650"/>
      <c r="D44" s="647"/>
      <c r="E44" s="647"/>
      <c r="F44" s="195"/>
      <c r="G44" s="126"/>
      <c r="H44" s="127"/>
    </row>
    <row r="45" spans="1:8" s="396" customFormat="1" ht="18" customHeight="1">
      <c r="A45" s="744" t="s">
        <v>422</v>
      </c>
      <c r="B45" s="739" t="s">
        <v>454</v>
      </c>
      <c r="C45" s="740"/>
      <c r="D45" s="647"/>
      <c r="E45" s="647"/>
      <c r="F45" s="195"/>
      <c r="G45" s="126">
        <f>F45*G$14</f>
        <v>0</v>
      </c>
      <c r="H45" s="127">
        <f>SUM(F45:G45)</f>
        <v>0</v>
      </c>
    </row>
    <row r="46" spans="1:8" s="396" customFormat="1" ht="18" customHeight="1">
      <c r="A46" s="745"/>
      <c r="B46" s="739" t="s">
        <v>455</v>
      </c>
      <c r="C46" s="740"/>
      <c r="D46" s="647"/>
      <c r="E46" s="647"/>
      <c r="F46" s="195"/>
      <c r="G46" s="126">
        <f t="shared" ref="G46:G47" si="12">F46*G$14</f>
        <v>0</v>
      </c>
      <c r="H46" s="127">
        <f t="shared" ref="H46:H47" si="13">SUM(F46:G46)</f>
        <v>0</v>
      </c>
    </row>
    <row r="47" spans="1:8" s="396" customFormat="1" ht="18" customHeight="1">
      <c r="A47" s="746"/>
      <c r="B47" s="739" t="s">
        <v>461</v>
      </c>
      <c r="C47" s="740"/>
      <c r="D47" s="647"/>
      <c r="E47" s="647"/>
      <c r="F47" s="195"/>
      <c r="G47" s="126">
        <f t="shared" si="12"/>
        <v>0</v>
      </c>
      <c r="H47" s="127">
        <f t="shared" si="13"/>
        <v>0</v>
      </c>
    </row>
    <row r="48" spans="1:8" s="396" customFormat="1">
      <c r="A48" s="437"/>
      <c r="B48" s="414"/>
      <c r="C48" s="415"/>
      <c r="D48" s="412"/>
      <c r="E48" s="412"/>
      <c r="F48" s="418"/>
      <c r="G48" s="419"/>
      <c r="H48" s="438"/>
    </row>
    <row r="49" spans="1:12" ht="21.75" customHeight="1">
      <c r="A49" s="439" t="s">
        <v>17</v>
      </c>
      <c r="B49" s="403" t="str">
        <f>'100 Series RL'!B58</f>
        <v>Hourly Rate for repairs and authorized service outside of contractual obligations is  =   / Hr. / Man</v>
      </c>
      <c r="C49" s="404"/>
      <c r="D49" s="404"/>
      <c r="E49" s="403"/>
      <c r="F49" s="405"/>
      <c r="G49" s="406"/>
      <c r="H49" s="440"/>
      <c r="I49" s="19"/>
      <c r="J49" s="19"/>
    </row>
    <row r="50" spans="1:12" ht="10.15" customHeight="1">
      <c r="A50" s="441"/>
      <c r="B50" s="19"/>
      <c r="C50" s="385"/>
      <c r="D50" s="385"/>
      <c r="E50" s="19"/>
      <c r="F50" s="397"/>
      <c r="G50" s="401"/>
      <c r="H50" s="442"/>
      <c r="I50" s="19"/>
      <c r="J50" s="19"/>
    </row>
    <row r="51" spans="1:12" ht="10.15" customHeight="1">
      <c r="A51" s="443"/>
      <c r="B51" s="29" t="s">
        <v>24</v>
      </c>
      <c r="C51" s="386"/>
      <c r="D51" s="386"/>
      <c r="E51" s="29"/>
      <c r="F51" s="385"/>
      <c r="G51" s="401"/>
      <c r="H51" s="442"/>
      <c r="I51" s="29"/>
      <c r="J51" s="29"/>
    </row>
    <row r="52" spans="1:12" ht="12" customHeight="1">
      <c r="A52" s="443"/>
      <c r="B52" s="29"/>
      <c r="C52" s="386"/>
      <c r="D52" s="386"/>
      <c r="E52" s="29"/>
      <c r="F52" s="386"/>
      <c r="G52" s="401"/>
      <c r="H52" s="442"/>
      <c r="I52" s="29"/>
      <c r="J52" s="29"/>
    </row>
    <row r="53" spans="1:12" ht="15.75" customHeight="1">
      <c r="A53" s="443" t="s">
        <v>31</v>
      </c>
      <c r="B53" s="29"/>
      <c r="C53" s="387"/>
      <c r="D53" s="387"/>
      <c r="E53" s="29"/>
      <c r="F53" s="386"/>
      <c r="G53" s="401"/>
      <c r="H53" s="442"/>
      <c r="I53" s="29"/>
      <c r="J53" s="29"/>
    </row>
    <row r="54" spans="1:12" ht="15.75" customHeight="1">
      <c r="A54" s="444" t="s">
        <v>30</v>
      </c>
      <c r="B54" s="369"/>
      <c r="C54" s="277"/>
      <c r="D54" s="277"/>
      <c r="E54" s="369"/>
      <c r="F54" s="387"/>
      <c r="G54" s="401"/>
      <c r="H54" s="442"/>
      <c r="I54" s="369"/>
      <c r="J54" s="369"/>
    </row>
    <row r="55" spans="1:12" ht="15" customHeight="1">
      <c r="A55" s="445" t="s">
        <v>29</v>
      </c>
      <c r="B55" s="372"/>
      <c r="C55" s="267"/>
      <c r="D55" s="267"/>
      <c r="E55" s="372"/>
      <c r="F55" s="330"/>
      <c r="G55" s="401"/>
      <c r="H55" s="442"/>
      <c r="I55" s="372"/>
      <c r="J55" s="372"/>
    </row>
    <row r="56" spans="1:12" ht="17.25" customHeight="1">
      <c r="A56" s="444" t="s">
        <v>28</v>
      </c>
      <c r="B56" s="369"/>
      <c r="C56" s="402"/>
      <c r="D56" s="19"/>
      <c r="E56" s="369"/>
      <c r="F56" s="398"/>
      <c r="G56" s="401"/>
      <c r="H56" s="442"/>
      <c r="I56" s="369"/>
      <c r="J56" s="369"/>
    </row>
    <row r="57" spans="1:12" ht="15.75" customHeight="1">
      <c r="A57" s="444" t="s">
        <v>32</v>
      </c>
      <c r="B57" s="369"/>
      <c r="C57" s="19"/>
      <c r="D57" s="19"/>
      <c r="E57" s="369"/>
      <c r="F57" s="19"/>
      <c r="G57" s="401"/>
      <c r="H57" s="442"/>
      <c r="I57" s="369"/>
      <c r="J57" s="369"/>
    </row>
    <row r="58" spans="1:12" ht="15.75" customHeight="1">
      <c r="A58" s="444" t="s">
        <v>27</v>
      </c>
      <c r="B58" s="369"/>
      <c r="C58" s="114"/>
      <c r="D58" s="29"/>
      <c r="E58" s="369"/>
      <c r="F58" s="19"/>
      <c r="G58" s="401"/>
      <c r="H58" s="442"/>
      <c r="I58" s="369"/>
      <c r="J58" s="369"/>
    </row>
    <row r="59" spans="1:12" ht="15.75" customHeight="1">
      <c r="A59" s="443" t="s">
        <v>33</v>
      </c>
      <c r="B59" s="29"/>
      <c r="C59" s="29"/>
      <c r="D59" s="29"/>
      <c r="E59" s="29"/>
      <c r="F59" s="29"/>
      <c r="G59" s="401"/>
      <c r="H59" s="442"/>
      <c r="I59" s="29"/>
      <c r="J59" s="29"/>
    </row>
    <row r="60" spans="1:12" ht="16.5" customHeight="1">
      <c r="A60" s="443" t="s">
        <v>26</v>
      </c>
      <c r="B60" s="29"/>
      <c r="C60" s="29"/>
      <c r="D60" s="29"/>
      <c r="E60" s="29"/>
      <c r="F60" s="148" t="s">
        <v>496</v>
      </c>
      <c r="G60" s="148"/>
      <c r="H60" s="446"/>
      <c r="I60" s="401"/>
      <c r="J60" s="401"/>
      <c r="K60" s="150"/>
      <c r="L60" s="150"/>
    </row>
    <row r="61" spans="1:12" ht="15.75" customHeight="1">
      <c r="A61" s="443" t="s">
        <v>25</v>
      </c>
      <c r="B61" s="29"/>
      <c r="C61" s="369"/>
      <c r="D61" s="369"/>
      <c r="E61" s="29"/>
      <c r="F61" s="150"/>
      <c r="G61" s="150"/>
      <c r="H61" s="446"/>
      <c r="I61" s="401"/>
      <c r="J61" s="401"/>
      <c r="K61" s="150"/>
      <c r="L61" s="150"/>
    </row>
    <row r="62" spans="1:12" ht="12" customHeight="1">
      <c r="A62" s="443" t="s">
        <v>1</v>
      </c>
      <c r="B62" s="29"/>
      <c r="C62" s="372"/>
      <c r="D62" s="372"/>
      <c r="E62" s="29"/>
      <c r="F62" s="148" t="s">
        <v>77</v>
      </c>
      <c r="G62" s="148"/>
      <c r="H62" s="447"/>
      <c r="I62" s="401"/>
      <c r="J62" s="401"/>
      <c r="K62" s="150"/>
      <c r="L62" s="150"/>
    </row>
    <row r="63" spans="1:12" ht="15.75" customHeight="1">
      <c r="A63" s="424" t="s">
        <v>18</v>
      </c>
      <c r="B63" s="10"/>
      <c r="C63" s="30">
        <v>30</v>
      </c>
      <c r="D63" s="10" t="s">
        <v>19</v>
      </c>
      <c r="E63" s="25"/>
      <c r="F63" s="372"/>
      <c r="G63" s="401"/>
      <c r="H63" s="442"/>
      <c r="I63" s="388"/>
      <c r="J63" s="388"/>
    </row>
    <row r="64" spans="1:12" ht="12" customHeight="1" thickBot="1">
      <c r="A64" s="448"/>
      <c r="B64" s="449"/>
      <c r="C64" s="449"/>
      <c r="D64" s="449"/>
      <c r="E64" s="449"/>
      <c r="F64" s="450"/>
      <c r="G64" s="451"/>
      <c r="H64" s="452"/>
      <c r="I64" s="10"/>
      <c r="J64" s="10"/>
    </row>
    <row r="65" spans="1:10" ht="15.75">
      <c r="A65" s="1"/>
      <c r="B65" s="1"/>
      <c r="C65" s="369"/>
      <c r="D65" s="369"/>
      <c r="E65" s="1"/>
      <c r="F65" s="369"/>
      <c r="G65" s="401"/>
      <c r="H65" s="401"/>
      <c r="I65" s="1"/>
      <c r="J65" s="1"/>
    </row>
    <row r="66" spans="1:10" ht="15.75">
      <c r="A66" s="1"/>
      <c r="B66" s="1"/>
      <c r="C66" s="29"/>
      <c r="D66" s="29"/>
      <c r="E66" s="1"/>
      <c r="F66" s="369"/>
      <c r="G66" s="399"/>
      <c r="H66" s="399"/>
      <c r="I66" s="1"/>
      <c r="J66" s="1"/>
    </row>
    <row r="67" spans="1:10" ht="15.75">
      <c r="A67" s="1"/>
      <c r="B67" s="1"/>
      <c r="C67" s="29"/>
      <c r="D67" s="29"/>
      <c r="E67" s="1"/>
      <c r="F67" s="29"/>
      <c r="G67" s="399"/>
      <c r="H67" s="396"/>
      <c r="I67" s="1"/>
      <c r="J67" s="1"/>
    </row>
    <row r="68" spans="1:10" ht="15.75">
      <c r="A68" s="1"/>
      <c r="B68" s="1"/>
      <c r="C68" s="29"/>
      <c r="D68" s="29"/>
      <c r="E68" s="1"/>
      <c r="F68" s="148"/>
      <c r="G68" s="396"/>
      <c r="H68" s="396"/>
      <c r="I68" s="1"/>
      <c r="J68" s="1"/>
    </row>
    <row r="69" spans="1:10" ht="15.75">
      <c r="A69" s="1"/>
      <c r="B69" s="1"/>
      <c r="C69" s="29"/>
      <c r="D69" s="29"/>
      <c r="E69" s="1"/>
      <c r="F69" s="150"/>
      <c r="G69" s="396"/>
      <c r="H69" s="396"/>
      <c r="I69" s="1"/>
      <c r="J69" s="1"/>
    </row>
    <row r="70" spans="1:10">
      <c r="A70" s="1"/>
      <c r="B70" s="1"/>
      <c r="C70" s="30"/>
      <c r="D70" s="10"/>
      <c r="E70" s="1"/>
      <c r="F70" s="148"/>
      <c r="G70" s="396"/>
      <c r="H70" s="396"/>
      <c r="I70" s="1"/>
      <c r="J70" s="1"/>
    </row>
    <row r="71" spans="1:10" ht="15.75" thickBot="1">
      <c r="A71" s="1"/>
      <c r="B71" s="1"/>
      <c r="C71" s="118"/>
      <c r="D71" s="118"/>
      <c r="E71" s="1"/>
      <c r="F71" s="10"/>
      <c r="G71" s="396"/>
      <c r="H71" s="396"/>
      <c r="I71" s="1"/>
      <c r="J71" s="1"/>
    </row>
    <row r="72" spans="1:10" ht="16.5" thickTop="1" thickBot="1">
      <c r="A72" s="1"/>
      <c r="B72" s="1"/>
      <c r="C72" s="1"/>
      <c r="D72" s="1"/>
      <c r="E72" s="1"/>
      <c r="F72" s="118"/>
      <c r="G72" s="396"/>
      <c r="H72" s="396"/>
      <c r="I72" s="1"/>
      <c r="J72" s="1"/>
    </row>
    <row r="73" spans="1:10" ht="15.75" thickTop="1">
      <c r="A73" s="1"/>
      <c r="B73" s="1"/>
      <c r="C73" s="1"/>
      <c r="D73" s="1"/>
      <c r="E73" s="1"/>
      <c r="F73" s="9"/>
      <c r="G73" s="396"/>
      <c r="H73" s="396"/>
      <c r="I73" s="1"/>
      <c r="J73" s="1"/>
    </row>
    <row r="74" spans="1:10">
      <c r="A74" s="1"/>
      <c r="B74" s="1"/>
      <c r="C74" s="1"/>
      <c r="D74" s="1"/>
      <c r="E74" s="1"/>
      <c r="F74" s="9"/>
      <c r="G74" s="396"/>
      <c r="H74" s="396"/>
      <c r="I74" s="1"/>
      <c r="J74" s="1"/>
    </row>
    <row r="75" spans="1:10">
      <c r="A75" s="1"/>
      <c r="B75" s="1"/>
      <c r="C75" s="1"/>
      <c r="D75" s="1"/>
      <c r="E75" s="1"/>
      <c r="F75" s="9"/>
      <c r="G75" s="396"/>
      <c r="H75" s="396"/>
      <c r="I75" s="1"/>
      <c r="J75" s="1"/>
    </row>
    <row r="76" spans="1:10">
      <c r="A76" s="1"/>
      <c r="B76" s="1"/>
      <c r="C76" s="1"/>
      <c r="D76" s="1"/>
      <c r="E76" s="1"/>
      <c r="F76" s="9"/>
      <c r="G76" s="396"/>
      <c r="H76" s="396"/>
      <c r="I76" s="1"/>
      <c r="J76" s="1"/>
    </row>
    <row r="77" spans="1:10">
      <c r="A77" s="1"/>
      <c r="B77" s="1"/>
      <c r="C77" s="1"/>
      <c r="D77" s="1"/>
      <c r="E77" s="1"/>
      <c r="F77" s="9"/>
      <c r="G77" s="396"/>
      <c r="H77" s="396"/>
      <c r="I77" s="1"/>
      <c r="J77" s="1"/>
    </row>
    <row r="78" spans="1:10">
      <c r="A78" s="1"/>
      <c r="B78" s="1"/>
      <c r="C78" s="1"/>
      <c r="D78" s="1"/>
      <c r="E78" s="1"/>
      <c r="F78" s="9"/>
      <c r="G78" s="396"/>
      <c r="H78" s="396"/>
      <c r="I78" s="1"/>
      <c r="J78" s="1"/>
    </row>
    <row r="79" spans="1:10">
      <c r="A79" s="1"/>
      <c r="B79" s="1"/>
      <c r="C79" s="1"/>
      <c r="D79" s="1"/>
      <c r="E79" s="1"/>
      <c r="F79" s="9"/>
      <c r="G79" s="396"/>
      <c r="H79" s="396"/>
      <c r="I79" s="1"/>
      <c r="J79" s="1"/>
    </row>
    <row r="80" spans="1:10">
      <c r="A80" s="1"/>
      <c r="B80" s="1"/>
      <c r="C80" s="1"/>
      <c r="D80" s="1"/>
      <c r="E80" s="1"/>
      <c r="F80" s="9"/>
      <c r="G80" s="396"/>
      <c r="H80" s="396"/>
      <c r="I80" s="1"/>
      <c r="J80" s="1"/>
    </row>
    <row r="81" spans="1:10">
      <c r="A81" s="1"/>
      <c r="B81" s="1"/>
      <c r="C81" s="1"/>
      <c r="D81" s="1"/>
      <c r="E81" s="1"/>
      <c r="F81" s="9"/>
      <c r="G81" s="396"/>
      <c r="H81" s="396"/>
      <c r="I81" s="1"/>
      <c r="J81" s="1"/>
    </row>
    <row r="82" spans="1:10">
      <c r="A82" s="1"/>
      <c r="B82" s="1"/>
      <c r="C82" s="1"/>
      <c r="D82" s="1"/>
      <c r="E82" s="1"/>
      <c r="F82" s="9"/>
      <c r="G82" s="396"/>
      <c r="H82" s="396"/>
      <c r="I82" s="1"/>
      <c r="J82" s="1"/>
    </row>
    <row r="83" spans="1:10">
      <c r="A83" s="1"/>
      <c r="B83" s="1"/>
      <c r="C83" s="1"/>
      <c r="D83" s="1"/>
      <c r="E83" s="1"/>
      <c r="F83" s="9"/>
      <c r="G83" s="396"/>
      <c r="H83" s="396"/>
      <c r="I83" s="1"/>
      <c r="J83" s="1"/>
    </row>
    <row r="84" spans="1:10">
      <c r="A84" s="1"/>
      <c r="B84" s="1"/>
      <c r="C84" s="1"/>
      <c r="D84" s="1"/>
      <c r="E84" s="1"/>
      <c r="F84" s="9"/>
      <c r="G84" s="396"/>
      <c r="H84" s="396"/>
      <c r="I84" s="1"/>
      <c r="J84" s="1"/>
    </row>
    <row r="85" spans="1:10">
      <c r="A85" s="1"/>
      <c r="B85" s="1"/>
      <c r="C85" s="1"/>
      <c r="D85" s="1"/>
      <c r="E85" s="1"/>
      <c r="F85" s="9"/>
      <c r="G85" s="396"/>
      <c r="H85" s="396"/>
      <c r="I85" s="1"/>
      <c r="J85" s="1"/>
    </row>
    <row r="86" spans="1:10">
      <c r="A86" s="1"/>
      <c r="B86" s="1"/>
      <c r="C86" s="1"/>
      <c r="D86" s="1"/>
      <c r="E86" s="1"/>
      <c r="F86" s="9"/>
      <c r="G86" s="396"/>
      <c r="H86" s="396"/>
      <c r="I86" s="1"/>
      <c r="J86" s="1"/>
    </row>
    <row r="87" spans="1:10">
      <c r="A87" s="1"/>
      <c r="B87" s="1"/>
      <c r="C87" s="1"/>
      <c r="D87" s="1"/>
      <c r="E87" s="1"/>
      <c r="F87" s="9"/>
      <c r="G87" s="396"/>
      <c r="H87" s="396"/>
      <c r="I87" s="1"/>
      <c r="J87" s="1"/>
    </row>
    <row r="88" spans="1:10">
      <c r="A88" s="1"/>
      <c r="B88" s="1"/>
      <c r="C88" s="1"/>
      <c r="D88" s="1"/>
      <c r="E88" s="1"/>
      <c r="F88" s="9"/>
      <c r="G88" s="396"/>
      <c r="H88" s="396"/>
      <c r="I88" s="1"/>
      <c r="J88" s="1"/>
    </row>
    <row r="89" spans="1:10">
      <c r="A89" s="1"/>
      <c r="B89" s="1"/>
      <c r="C89" s="1"/>
      <c r="D89" s="1"/>
      <c r="E89" s="1"/>
      <c r="F89" s="9"/>
      <c r="G89" s="396"/>
      <c r="H89" s="396"/>
      <c r="I89" s="1"/>
      <c r="J89" s="1"/>
    </row>
    <row r="90" spans="1:10">
      <c r="A90" s="1"/>
      <c r="B90" s="1"/>
      <c r="C90" s="1"/>
      <c r="D90" s="1"/>
      <c r="E90" s="1"/>
      <c r="F90" s="9"/>
      <c r="G90" s="396"/>
      <c r="H90" s="396"/>
    </row>
    <row r="91" spans="1:10">
      <c r="A91" s="1"/>
      <c r="B91" s="1"/>
      <c r="C91" s="1"/>
      <c r="D91" s="1"/>
      <c r="E91" s="1"/>
      <c r="F91" s="9"/>
      <c r="G91" s="396"/>
      <c r="H91" s="396"/>
    </row>
    <row r="92" spans="1:10">
      <c r="A92" s="1"/>
      <c r="B92" s="1"/>
      <c r="C92" s="1"/>
      <c r="D92" s="1"/>
      <c r="E92" s="1"/>
      <c r="F92" s="9"/>
      <c r="G92" s="396"/>
      <c r="H92" s="396"/>
    </row>
    <row r="93" spans="1:10">
      <c r="A93" s="1"/>
      <c r="B93" s="1"/>
      <c r="C93" s="1"/>
      <c r="D93" s="1"/>
      <c r="E93" s="1"/>
      <c r="F93" s="9"/>
      <c r="G93" s="396"/>
      <c r="H93" s="396"/>
    </row>
    <row r="94" spans="1:10">
      <c r="A94" s="1"/>
      <c r="B94" s="1"/>
      <c r="C94" s="1"/>
      <c r="D94" s="1"/>
      <c r="E94" s="1"/>
      <c r="F94" s="9"/>
      <c r="G94" s="396"/>
      <c r="H94" s="396"/>
    </row>
    <row r="95" spans="1:10">
      <c r="A95" s="1"/>
      <c r="B95" s="1"/>
      <c r="C95" s="1"/>
      <c r="D95" s="1"/>
      <c r="E95" s="1"/>
      <c r="F95" s="9"/>
      <c r="G95" s="396"/>
      <c r="H95" s="396"/>
    </row>
    <row r="96" spans="1:10">
      <c r="A96" s="1"/>
      <c r="B96" s="1"/>
      <c r="C96" s="1"/>
      <c r="D96" s="1"/>
      <c r="E96" s="1"/>
      <c r="F96" s="9"/>
      <c r="G96" s="396"/>
      <c r="H96" s="396"/>
    </row>
    <row r="97" spans="1:8">
      <c r="A97" s="1"/>
      <c r="B97" s="1"/>
      <c r="C97" s="1"/>
      <c r="D97" s="1"/>
      <c r="E97" s="1"/>
      <c r="F97" s="9"/>
      <c r="G97" s="396"/>
      <c r="H97" s="396"/>
    </row>
    <row r="98" spans="1:8">
      <c r="A98" s="1"/>
      <c r="B98" s="1"/>
      <c r="C98" s="1"/>
      <c r="D98" s="1"/>
      <c r="E98" s="1"/>
      <c r="F98" s="9"/>
      <c r="G98" s="396"/>
      <c r="H98" s="396"/>
    </row>
    <row r="99" spans="1:8">
      <c r="A99" s="1"/>
      <c r="B99" s="1"/>
      <c r="C99" s="1"/>
      <c r="D99" s="1"/>
      <c r="E99" s="1"/>
      <c r="F99" s="9"/>
      <c r="G99" s="396"/>
      <c r="H99" s="396"/>
    </row>
    <row r="100" spans="1:8">
      <c r="A100" s="1"/>
      <c r="B100" s="1"/>
      <c r="C100" s="1"/>
      <c r="D100" s="1"/>
      <c r="E100" s="1"/>
      <c r="F100" s="9"/>
      <c r="G100" s="396"/>
      <c r="H100" s="396"/>
    </row>
    <row r="101" spans="1:8">
      <c r="A101" s="1"/>
      <c r="B101" s="1"/>
      <c r="C101" s="1"/>
      <c r="D101" s="1"/>
      <c r="E101" s="1"/>
      <c r="F101" s="9"/>
      <c r="G101" s="396"/>
      <c r="H101" s="396"/>
    </row>
    <row r="102" spans="1:8">
      <c r="A102" s="1"/>
      <c r="B102" s="1"/>
      <c r="C102" s="1"/>
      <c r="D102" s="1"/>
      <c r="E102" s="1"/>
      <c r="F102" s="9"/>
      <c r="G102" s="396"/>
      <c r="H102" s="396"/>
    </row>
    <row r="103" spans="1:8">
      <c r="A103" s="1"/>
      <c r="B103" s="1"/>
      <c r="C103" s="1"/>
      <c r="D103" s="1"/>
      <c r="E103" s="1"/>
      <c r="F103" s="9"/>
      <c r="G103" s="396"/>
      <c r="H103" s="396"/>
    </row>
    <row r="104" spans="1:8">
      <c r="A104" s="1"/>
      <c r="B104" s="1"/>
      <c r="C104" s="1"/>
      <c r="D104" s="1"/>
      <c r="E104" s="1"/>
      <c r="F104" s="9"/>
      <c r="G104" s="396"/>
      <c r="H104" s="396"/>
    </row>
    <row r="105" spans="1:8">
      <c r="A105" s="1"/>
      <c r="B105" s="1"/>
      <c r="C105" s="1"/>
      <c r="D105" s="1"/>
      <c r="E105" s="1"/>
      <c r="F105" s="9"/>
      <c r="G105" s="396"/>
      <c r="H105" s="396"/>
    </row>
    <row r="106" spans="1:8">
      <c r="A106" s="1"/>
      <c r="B106" s="1"/>
      <c r="C106" s="1"/>
      <c r="D106" s="1"/>
      <c r="E106" s="1"/>
      <c r="F106" s="9"/>
      <c r="G106" s="396"/>
      <c r="H106" s="396"/>
    </row>
    <row r="107" spans="1:8">
      <c r="A107" s="1"/>
      <c r="B107" s="1"/>
      <c r="C107" s="1"/>
      <c r="D107" s="1"/>
      <c r="E107" s="1"/>
      <c r="F107" s="9"/>
      <c r="G107" s="396"/>
      <c r="H107" s="396"/>
    </row>
    <row r="108" spans="1:8">
      <c r="A108" s="1"/>
      <c r="B108" s="1"/>
      <c r="C108" s="1"/>
      <c r="D108" s="1"/>
      <c r="E108" s="1"/>
      <c r="F108" s="9"/>
      <c r="G108" s="396"/>
      <c r="H108" s="396"/>
    </row>
    <row r="109" spans="1:8">
      <c r="A109" s="1"/>
      <c r="B109" s="1"/>
      <c r="C109" s="1"/>
      <c r="D109" s="1"/>
      <c r="E109" s="1"/>
      <c r="F109" s="9"/>
      <c r="G109" s="396"/>
      <c r="H109" s="396"/>
    </row>
    <row r="110" spans="1:8">
      <c r="A110" s="1"/>
      <c r="B110" s="1"/>
      <c r="C110" s="1"/>
      <c r="D110" s="1"/>
      <c r="E110" s="1"/>
      <c r="F110" s="9"/>
      <c r="G110" s="396"/>
      <c r="H110" s="396"/>
    </row>
    <row r="111" spans="1:8">
      <c r="A111" s="1"/>
      <c r="B111" s="1"/>
      <c r="C111" s="1"/>
      <c r="D111" s="1"/>
      <c r="E111" s="1"/>
      <c r="F111" s="9"/>
      <c r="G111" s="396"/>
      <c r="H111" s="396"/>
    </row>
    <row r="112" spans="1:8">
      <c r="A112" s="1"/>
      <c r="B112" s="1"/>
      <c r="C112" s="1"/>
      <c r="D112" s="1"/>
      <c r="E112" s="1"/>
      <c r="F112" s="9"/>
      <c r="G112" s="396"/>
      <c r="H112" s="396"/>
    </row>
    <row r="113" spans="1:8">
      <c r="A113" s="1"/>
      <c r="B113" s="1"/>
      <c r="C113" s="1"/>
      <c r="D113" s="1"/>
      <c r="E113" s="1"/>
      <c r="F113" s="9"/>
      <c r="G113" s="396"/>
      <c r="H113" s="396"/>
    </row>
    <row r="114" spans="1:8">
      <c r="A114" s="1"/>
      <c r="B114" s="1"/>
      <c r="C114" s="1"/>
      <c r="D114" s="1"/>
      <c r="E114" s="1"/>
      <c r="F114" s="9"/>
      <c r="G114" s="396"/>
      <c r="H114" s="396"/>
    </row>
    <row r="115" spans="1:8">
      <c r="A115" s="1"/>
      <c r="B115" s="1"/>
      <c r="C115" s="1"/>
      <c r="D115" s="1"/>
      <c r="E115" s="1"/>
      <c r="F115" s="9"/>
      <c r="G115" s="396"/>
      <c r="H115" s="396"/>
    </row>
    <row r="116" spans="1:8">
      <c r="A116" s="1"/>
      <c r="B116" s="1"/>
      <c r="C116" s="1"/>
      <c r="D116" s="1"/>
      <c r="E116" s="1"/>
      <c r="F116" s="9"/>
      <c r="G116" s="396"/>
      <c r="H116" s="396"/>
    </row>
    <row r="117" spans="1:8">
      <c r="A117" s="1"/>
      <c r="B117" s="1"/>
      <c r="C117" s="1"/>
      <c r="D117" s="1"/>
      <c r="E117" s="1"/>
      <c r="F117" s="9"/>
      <c r="G117" s="396"/>
      <c r="H117" s="396"/>
    </row>
    <row r="118" spans="1:8">
      <c r="C118" s="1"/>
      <c r="D118" s="1"/>
      <c r="F118" s="9"/>
      <c r="G118" s="396"/>
      <c r="H118" s="396"/>
    </row>
    <row r="119" spans="1:8">
      <c r="C119" s="1"/>
      <c r="D119" s="1"/>
      <c r="F119" s="9"/>
      <c r="G119" s="396"/>
      <c r="H119" s="396"/>
    </row>
    <row r="120" spans="1:8">
      <c r="C120" s="1"/>
      <c r="D120" s="1"/>
      <c r="F120" s="9"/>
      <c r="G120" s="396"/>
      <c r="H120" s="396"/>
    </row>
    <row r="121" spans="1:8">
      <c r="C121" s="1"/>
      <c r="D121" s="1"/>
      <c r="F121" s="9"/>
      <c r="G121" s="396"/>
      <c r="H121" s="396"/>
    </row>
    <row r="122" spans="1:8">
      <c r="C122" s="1"/>
      <c r="D122" s="1"/>
      <c r="F122" s="9"/>
      <c r="G122" s="396"/>
      <c r="H122" s="396"/>
    </row>
    <row r="123" spans="1:8">
      <c r="C123" s="1"/>
      <c r="D123" s="1"/>
      <c r="F123" s="9"/>
      <c r="G123" s="396"/>
      <c r="H123" s="396"/>
    </row>
    <row r="124" spans="1:8">
      <c r="C124" s="1"/>
      <c r="D124" s="1"/>
      <c r="F124" s="9"/>
      <c r="G124" s="396"/>
      <c r="H124" s="396"/>
    </row>
    <row r="125" spans="1:8">
      <c r="F125" s="9"/>
      <c r="G125" s="396"/>
      <c r="H125" s="396"/>
    </row>
    <row r="126" spans="1:8">
      <c r="G126" s="396"/>
      <c r="H126" s="396"/>
    </row>
    <row r="127" spans="1:8">
      <c r="G127" s="396"/>
      <c r="H127" s="396"/>
    </row>
    <row r="128" spans="1:8">
      <c r="G128" s="396"/>
      <c r="H128" s="396"/>
    </row>
    <row r="129" spans="7:8">
      <c r="G129" s="396"/>
      <c r="H129" s="396"/>
    </row>
    <row r="130" spans="7:8">
      <c r="G130" s="396"/>
      <c r="H130" s="396"/>
    </row>
    <row r="131" spans="7:8">
      <c r="G131" s="396"/>
      <c r="H131" s="396"/>
    </row>
    <row r="132" spans="7:8">
      <c r="G132" s="396"/>
      <c r="H132" s="396"/>
    </row>
    <row r="133" spans="7:8">
      <c r="G133" s="396"/>
      <c r="H133" s="396"/>
    </row>
    <row r="134" spans="7:8">
      <c r="G134" s="396"/>
      <c r="H134" s="396"/>
    </row>
    <row r="135" spans="7:8">
      <c r="G135" s="396"/>
      <c r="H135" s="396"/>
    </row>
    <row r="136" spans="7:8">
      <c r="G136" s="396"/>
      <c r="H136" s="396"/>
    </row>
    <row r="137" spans="7:8">
      <c r="G137" s="396"/>
      <c r="H137" s="396"/>
    </row>
    <row r="138" spans="7:8">
      <c r="G138" s="396"/>
      <c r="H138" s="396"/>
    </row>
    <row r="139" spans="7:8">
      <c r="G139" s="396"/>
      <c r="H139" s="396"/>
    </row>
    <row r="140" spans="7:8">
      <c r="G140" s="396"/>
      <c r="H140" s="396"/>
    </row>
    <row r="141" spans="7:8">
      <c r="G141" s="396"/>
      <c r="H141" s="396"/>
    </row>
    <row r="142" spans="7:8">
      <c r="G142" s="396"/>
      <c r="H142" s="396"/>
    </row>
    <row r="143" spans="7:8">
      <c r="G143" s="396"/>
      <c r="H143" s="396"/>
    </row>
    <row r="144" spans="7:8">
      <c r="G144" s="396"/>
      <c r="H144" s="396"/>
    </row>
    <row r="145" spans="7:8">
      <c r="G145" s="396"/>
      <c r="H145" s="396"/>
    </row>
    <row r="146" spans="7:8">
      <c r="G146" s="396"/>
      <c r="H146" s="396"/>
    </row>
    <row r="147" spans="7:8">
      <c r="G147" s="396"/>
      <c r="H147" s="396"/>
    </row>
    <row r="148" spans="7:8">
      <c r="G148" s="396"/>
      <c r="H148" s="396"/>
    </row>
    <row r="149" spans="7:8">
      <c r="G149" s="396"/>
      <c r="H149" s="396"/>
    </row>
    <row r="150" spans="7:8">
      <c r="G150" s="396"/>
      <c r="H150" s="396"/>
    </row>
    <row r="151" spans="7:8">
      <c r="G151" s="396"/>
      <c r="H151" s="396"/>
    </row>
    <row r="152" spans="7:8">
      <c r="G152" s="396"/>
      <c r="H152" s="396"/>
    </row>
    <row r="153" spans="7:8">
      <c r="G153" s="396"/>
      <c r="H153" s="396"/>
    </row>
    <row r="154" spans="7:8">
      <c r="G154" s="396"/>
      <c r="H154" s="396"/>
    </row>
    <row r="155" spans="7:8">
      <c r="G155" s="396"/>
      <c r="H155" s="396"/>
    </row>
    <row r="156" spans="7:8">
      <c r="G156" s="396"/>
      <c r="H156" s="396"/>
    </row>
    <row r="157" spans="7:8">
      <c r="G157" s="396"/>
      <c r="H157" s="396"/>
    </row>
    <row r="158" spans="7:8">
      <c r="G158" s="396"/>
      <c r="H158" s="396"/>
    </row>
    <row r="159" spans="7:8">
      <c r="G159" s="396"/>
      <c r="H159" s="396"/>
    </row>
    <row r="160" spans="7:8">
      <c r="G160" s="396"/>
      <c r="H160" s="396"/>
    </row>
    <row r="161" spans="7:8">
      <c r="G161" s="396"/>
      <c r="H161" s="396"/>
    </row>
    <row r="162" spans="7:8">
      <c r="G162" s="396"/>
      <c r="H162" s="396"/>
    </row>
    <row r="163" spans="7:8">
      <c r="G163" s="396"/>
      <c r="H163" s="396"/>
    </row>
    <row r="164" spans="7:8">
      <c r="G164" s="396"/>
      <c r="H164" s="396"/>
    </row>
    <row r="165" spans="7:8">
      <c r="G165" s="396"/>
      <c r="H165" s="396"/>
    </row>
    <row r="166" spans="7:8">
      <c r="G166" s="396"/>
      <c r="H166" s="396"/>
    </row>
    <row r="167" spans="7:8">
      <c r="G167" s="396"/>
      <c r="H167" s="396"/>
    </row>
    <row r="168" spans="7:8">
      <c r="G168" s="396"/>
      <c r="H168" s="396"/>
    </row>
    <row r="169" spans="7:8">
      <c r="G169" s="396"/>
      <c r="H169" s="396"/>
    </row>
    <row r="170" spans="7:8">
      <c r="G170" s="396"/>
      <c r="H170" s="396"/>
    </row>
    <row r="171" spans="7:8">
      <c r="G171" s="396"/>
      <c r="H171" s="396"/>
    </row>
    <row r="172" spans="7:8">
      <c r="G172" s="396"/>
      <c r="H172" s="396"/>
    </row>
    <row r="173" spans="7:8">
      <c r="G173" s="396"/>
      <c r="H173" s="396"/>
    </row>
    <row r="174" spans="7:8">
      <c r="G174" s="396"/>
      <c r="H174" s="396"/>
    </row>
    <row r="175" spans="7:8">
      <c r="G175" s="396"/>
      <c r="H175" s="396"/>
    </row>
    <row r="176" spans="7:8">
      <c r="G176" s="396"/>
      <c r="H176" s="396"/>
    </row>
    <row r="177" spans="7:8">
      <c r="G177" s="396"/>
      <c r="H177" s="396"/>
    </row>
    <row r="178" spans="7:8">
      <c r="G178" s="396"/>
      <c r="H178" s="396"/>
    </row>
    <row r="179" spans="7:8">
      <c r="G179" s="396"/>
      <c r="H179" s="396"/>
    </row>
    <row r="180" spans="7:8">
      <c r="G180" s="396"/>
      <c r="H180" s="396"/>
    </row>
    <row r="181" spans="7:8">
      <c r="G181" s="396"/>
      <c r="H181" s="396"/>
    </row>
    <row r="182" spans="7:8">
      <c r="G182" s="396"/>
      <c r="H182" s="396"/>
    </row>
    <row r="183" spans="7:8">
      <c r="G183" s="396"/>
      <c r="H183" s="396"/>
    </row>
    <row r="184" spans="7:8">
      <c r="G184" s="396"/>
      <c r="H184" s="396"/>
    </row>
    <row r="185" spans="7:8">
      <c r="G185" s="396"/>
      <c r="H185" s="396"/>
    </row>
    <row r="186" spans="7:8">
      <c r="G186" s="396"/>
      <c r="H186" s="396"/>
    </row>
    <row r="187" spans="7:8">
      <c r="G187" s="396"/>
      <c r="H187" s="396"/>
    </row>
    <row r="188" spans="7:8">
      <c r="G188" s="396"/>
      <c r="H188" s="396"/>
    </row>
    <row r="189" spans="7:8">
      <c r="G189" s="396"/>
      <c r="H189" s="396"/>
    </row>
    <row r="190" spans="7:8">
      <c r="G190" s="396"/>
      <c r="H190" s="396"/>
    </row>
    <row r="191" spans="7:8">
      <c r="G191" s="396"/>
      <c r="H191" s="396"/>
    </row>
    <row r="192" spans="7:8">
      <c r="G192" s="396"/>
      <c r="H192" s="396"/>
    </row>
    <row r="193" spans="7:8">
      <c r="G193" s="396"/>
      <c r="H193" s="396"/>
    </row>
    <row r="194" spans="7:8">
      <c r="G194" s="396"/>
      <c r="H194" s="396"/>
    </row>
    <row r="195" spans="7:8">
      <c r="G195" s="396"/>
      <c r="H195" s="396"/>
    </row>
    <row r="196" spans="7:8">
      <c r="G196" s="396"/>
      <c r="H196" s="396"/>
    </row>
    <row r="197" spans="7:8">
      <c r="G197" s="396"/>
      <c r="H197" s="396"/>
    </row>
    <row r="198" spans="7:8">
      <c r="G198" s="396"/>
      <c r="H198" s="396"/>
    </row>
    <row r="199" spans="7:8">
      <c r="G199" s="396"/>
      <c r="H199" s="396"/>
    </row>
    <row r="200" spans="7:8">
      <c r="G200" s="396"/>
      <c r="H200" s="396"/>
    </row>
    <row r="201" spans="7:8">
      <c r="G201" s="396"/>
      <c r="H201" s="396"/>
    </row>
    <row r="202" spans="7:8">
      <c r="G202" s="396"/>
      <c r="H202" s="396"/>
    </row>
    <row r="203" spans="7:8">
      <c r="G203" s="396"/>
      <c r="H203" s="396"/>
    </row>
    <row r="204" spans="7:8">
      <c r="G204" s="396"/>
      <c r="H204" s="396"/>
    </row>
    <row r="205" spans="7:8">
      <c r="G205" s="396"/>
      <c r="H205" s="396"/>
    </row>
    <row r="206" spans="7:8">
      <c r="G206" s="396"/>
      <c r="H206" s="396"/>
    </row>
    <row r="207" spans="7:8">
      <c r="G207" s="396"/>
      <c r="H207" s="396"/>
    </row>
    <row r="208" spans="7:8">
      <c r="G208" s="396"/>
      <c r="H208" s="396"/>
    </row>
    <row r="209" spans="7:8">
      <c r="G209" s="396"/>
      <c r="H209" s="396"/>
    </row>
    <row r="210" spans="7:8">
      <c r="G210" s="396"/>
      <c r="H210" s="396"/>
    </row>
    <row r="211" spans="7:8">
      <c r="G211" s="396"/>
      <c r="H211" s="396"/>
    </row>
    <row r="212" spans="7:8">
      <c r="G212" s="396"/>
      <c r="H212" s="396"/>
    </row>
    <row r="213" spans="7:8">
      <c r="G213" s="396"/>
      <c r="H213" s="396"/>
    </row>
    <row r="214" spans="7:8">
      <c r="G214" s="396"/>
      <c r="H214" s="396"/>
    </row>
    <row r="215" spans="7:8">
      <c r="G215" s="396"/>
      <c r="H215" s="396"/>
    </row>
    <row r="216" spans="7:8">
      <c r="G216" s="396"/>
      <c r="H216" s="396"/>
    </row>
    <row r="217" spans="7:8">
      <c r="G217" s="396"/>
      <c r="H217" s="396"/>
    </row>
    <row r="218" spans="7:8">
      <c r="G218" s="396"/>
      <c r="H218" s="396"/>
    </row>
    <row r="219" spans="7:8">
      <c r="G219" s="396"/>
      <c r="H219" s="396"/>
    </row>
    <row r="220" spans="7:8">
      <c r="G220" s="396"/>
      <c r="H220" s="396"/>
    </row>
    <row r="221" spans="7:8">
      <c r="G221" s="396"/>
      <c r="H221" s="396"/>
    </row>
    <row r="222" spans="7:8">
      <c r="G222" s="396"/>
      <c r="H222" s="396"/>
    </row>
    <row r="223" spans="7:8">
      <c r="G223" s="396"/>
      <c r="H223" s="396"/>
    </row>
    <row r="224" spans="7:8">
      <c r="G224" s="396"/>
      <c r="H224" s="396"/>
    </row>
    <row r="225" spans="7:8">
      <c r="G225" s="396"/>
      <c r="H225" s="396"/>
    </row>
    <row r="226" spans="7:8">
      <c r="G226" s="396"/>
      <c r="H226" s="396"/>
    </row>
    <row r="227" spans="7:8">
      <c r="G227" s="396"/>
      <c r="H227" s="396"/>
    </row>
    <row r="228" spans="7:8">
      <c r="G228" s="396"/>
      <c r="H228" s="396"/>
    </row>
    <row r="229" spans="7:8">
      <c r="G229" s="396"/>
      <c r="H229" s="396"/>
    </row>
    <row r="230" spans="7:8">
      <c r="G230" s="396"/>
      <c r="H230" s="396"/>
    </row>
    <row r="231" spans="7:8">
      <c r="G231" s="396"/>
      <c r="H231" s="396"/>
    </row>
    <row r="232" spans="7:8">
      <c r="G232" s="396"/>
      <c r="H232" s="396"/>
    </row>
    <row r="233" spans="7:8">
      <c r="G233" s="396"/>
      <c r="H233" s="396"/>
    </row>
    <row r="234" spans="7:8">
      <c r="G234" s="396"/>
      <c r="H234" s="396"/>
    </row>
    <row r="235" spans="7:8">
      <c r="G235" s="396"/>
      <c r="H235" s="396"/>
    </row>
    <row r="236" spans="7:8">
      <c r="G236" s="396"/>
      <c r="H236" s="396"/>
    </row>
    <row r="237" spans="7:8">
      <c r="G237" s="396"/>
      <c r="H237" s="396"/>
    </row>
    <row r="238" spans="7:8">
      <c r="G238" s="396"/>
      <c r="H238" s="396"/>
    </row>
    <row r="239" spans="7:8">
      <c r="G239" s="396"/>
      <c r="H239" s="396"/>
    </row>
    <row r="240" spans="7:8">
      <c r="G240" s="396"/>
      <c r="H240" s="396"/>
    </row>
    <row r="241" spans="7:8">
      <c r="G241" s="396"/>
      <c r="H241" s="396"/>
    </row>
    <row r="242" spans="7:8">
      <c r="G242" s="396"/>
      <c r="H242" s="396"/>
    </row>
    <row r="243" spans="7:8">
      <c r="G243" s="396"/>
      <c r="H243" s="396"/>
    </row>
    <row r="244" spans="7:8">
      <c r="G244" s="396"/>
      <c r="H244" s="396"/>
    </row>
    <row r="245" spans="7:8">
      <c r="G245" s="396"/>
      <c r="H245" s="396"/>
    </row>
    <row r="246" spans="7:8">
      <c r="G246" s="396"/>
      <c r="H246" s="396"/>
    </row>
    <row r="247" spans="7:8">
      <c r="G247" s="396"/>
      <c r="H247" s="396"/>
    </row>
    <row r="248" spans="7:8">
      <c r="G248" s="396"/>
      <c r="H248" s="396"/>
    </row>
    <row r="249" spans="7:8">
      <c r="G249" s="396"/>
      <c r="H249" s="396"/>
    </row>
    <row r="250" spans="7:8">
      <c r="G250" s="396"/>
      <c r="H250" s="396"/>
    </row>
    <row r="251" spans="7:8">
      <c r="G251" s="396"/>
      <c r="H251" s="396"/>
    </row>
    <row r="252" spans="7:8">
      <c r="G252" s="396"/>
      <c r="H252" s="396"/>
    </row>
    <row r="253" spans="7:8">
      <c r="G253" s="396"/>
      <c r="H253" s="396"/>
    </row>
    <row r="254" spans="7:8">
      <c r="G254" s="396"/>
      <c r="H254" s="396"/>
    </row>
    <row r="255" spans="7:8">
      <c r="G255" s="396"/>
      <c r="H255" s="396"/>
    </row>
    <row r="256" spans="7:8">
      <c r="G256" s="396"/>
      <c r="H256" s="396"/>
    </row>
    <row r="257" spans="7:8">
      <c r="G257" s="396"/>
      <c r="H257" s="396"/>
    </row>
    <row r="258" spans="7:8">
      <c r="G258" s="396"/>
      <c r="H258" s="396"/>
    </row>
    <row r="259" spans="7:8">
      <c r="G259" s="396"/>
      <c r="H259" s="396"/>
    </row>
    <row r="260" spans="7:8">
      <c r="G260" s="396"/>
      <c r="H260" s="396"/>
    </row>
    <row r="261" spans="7:8">
      <c r="G261" s="396"/>
      <c r="H261" s="396"/>
    </row>
    <row r="262" spans="7:8">
      <c r="G262" s="396"/>
      <c r="H262" s="396"/>
    </row>
    <row r="263" spans="7:8">
      <c r="G263" s="396"/>
      <c r="H263" s="396"/>
    </row>
    <row r="264" spans="7:8">
      <c r="G264" s="396"/>
      <c r="H264" s="396"/>
    </row>
    <row r="265" spans="7:8">
      <c r="G265" s="396"/>
      <c r="H265" s="396"/>
    </row>
    <row r="266" spans="7:8">
      <c r="G266" s="396"/>
      <c r="H266" s="396"/>
    </row>
    <row r="267" spans="7:8">
      <c r="G267" s="396"/>
      <c r="H267" s="396"/>
    </row>
    <row r="268" spans="7:8">
      <c r="G268" s="396"/>
      <c r="H268" s="396"/>
    </row>
    <row r="269" spans="7:8">
      <c r="G269" s="396"/>
      <c r="H269" s="396"/>
    </row>
    <row r="270" spans="7:8">
      <c r="G270" s="396"/>
      <c r="H270" s="396"/>
    </row>
    <row r="271" spans="7:8">
      <c r="G271" s="396"/>
      <c r="H271" s="396"/>
    </row>
    <row r="272" spans="7:8">
      <c r="G272" s="396"/>
      <c r="H272" s="396"/>
    </row>
    <row r="273" spans="7:8">
      <c r="G273" s="396"/>
      <c r="H273" s="396"/>
    </row>
    <row r="274" spans="7:8">
      <c r="G274" s="396"/>
      <c r="H274" s="396"/>
    </row>
    <row r="275" spans="7:8">
      <c r="G275" s="396"/>
      <c r="H275" s="396"/>
    </row>
    <row r="276" spans="7:8">
      <c r="G276" s="396"/>
      <c r="H276" s="396"/>
    </row>
    <row r="277" spans="7:8">
      <c r="G277" s="396"/>
      <c r="H277" s="396"/>
    </row>
    <row r="278" spans="7:8">
      <c r="G278" s="396"/>
      <c r="H278" s="396"/>
    </row>
    <row r="279" spans="7:8">
      <c r="G279" s="396"/>
      <c r="H279" s="396"/>
    </row>
    <row r="280" spans="7:8">
      <c r="G280" s="396"/>
      <c r="H280" s="396"/>
    </row>
    <row r="281" spans="7:8">
      <c r="G281" s="396"/>
      <c r="H281" s="396"/>
    </row>
    <row r="282" spans="7:8">
      <c r="G282" s="396"/>
      <c r="H282" s="396"/>
    </row>
    <row r="283" spans="7:8">
      <c r="G283" s="396"/>
      <c r="H283" s="396"/>
    </row>
    <row r="284" spans="7:8" ht="15.75" thickBot="1">
      <c r="G284" s="396"/>
      <c r="H284" s="243"/>
    </row>
    <row r="285" spans="7:8" ht="15.75" thickTop="1">
      <c r="G285" s="396"/>
      <c r="H285" s="112"/>
    </row>
    <row r="286" spans="7:8" ht="15.75">
      <c r="G286" s="396"/>
      <c r="H286" s="115"/>
    </row>
    <row r="287" spans="7:8" ht="15.75">
      <c r="G287" s="396"/>
      <c r="H287" s="115"/>
    </row>
    <row r="288" spans="7:8" ht="15.75">
      <c r="G288" s="396"/>
      <c r="H288" s="115"/>
    </row>
    <row r="289" spans="7:8" ht="15.75">
      <c r="G289" s="396"/>
      <c r="H289" s="370"/>
    </row>
    <row r="290" spans="7:8" ht="15.75">
      <c r="G290" s="396"/>
      <c r="H290" s="373"/>
    </row>
    <row r="291" spans="7:8" ht="15.75">
      <c r="G291" s="396"/>
      <c r="H291" s="370"/>
    </row>
    <row r="292" spans="7:8" ht="15.75">
      <c r="G292" s="396"/>
      <c r="H292" s="370"/>
    </row>
    <row r="293" spans="7:8" ht="15.75">
      <c r="G293" s="396"/>
      <c r="H293" s="370"/>
    </row>
    <row r="294" spans="7:8" ht="15.75">
      <c r="G294" s="396"/>
      <c r="H294" s="115"/>
    </row>
    <row r="295" spans="7:8">
      <c r="G295" s="396"/>
      <c r="H295" s="149"/>
    </row>
    <row r="296" spans="7:8">
      <c r="G296" s="396"/>
      <c r="H296" s="151"/>
    </row>
    <row r="297" spans="7:8">
      <c r="G297" s="396"/>
      <c r="H297" s="149"/>
    </row>
    <row r="298" spans="7:8">
      <c r="G298" s="396"/>
      <c r="H298" s="116"/>
    </row>
    <row r="299" spans="7:8" ht="15.75" thickBot="1">
      <c r="G299" s="396"/>
      <c r="H299" s="119"/>
    </row>
    <row r="300" spans="7:8" ht="15.75" thickTop="1">
      <c r="G300" s="396"/>
      <c r="H300" s="1"/>
    </row>
    <row r="301" spans="7:8">
      <c r="G301" s="396"/>
      <c r="H301" s="1"/>
    </row>
    <row r="302" spans="7:8">
      <c r="G302" s="396"/>
      <c r="H302" s="1"/>
    </row>
    <row r="303" spans="7:8">
      <c r="G303" s="396"/>
      <c r="H303" s="1"/>
    </row>
    <row r="304" spans="7:8">
      <c r="G304" s="396"/>
      <c r="H304" s="1"/>
    </row>
    <row r="305" spans="7:8">
      <c r="G305" s="396"/>
      <c r="H305" s="1"/>
    </row>
    <row r="306" spans="7:8">
      <c r="G306" s="396"/>
      <c r="H306" s="1"/>
    </row>
    <row r="307" spans="7:8">
      <c r="G307" s="396"/>
      <c r="H307" s="1"/>
    </row>
    <row r="308" spans="7:8">
      <c r="G308" s="396"/>
      <c r="H308" s="1"/>
    </row>
    <row r="309" spans="7:8">
      <c r="G309" s="396"/>
      <c r="H309" s="1"/>
    </row>
    <row r="310" spans="7:8">
      <c r="G310" s="396"/>
      <c r="H310" s="1"/>
    </row>
    <row r="311" spans="7:8">
      <c r="G311" s="396"/>
      <c r="H311" s="1"/>
    </row>
    <row r="312" spans="7:8">
      <c r="G312" s="396"/>
      <c r="H312" s="1"/>
    </row>
    <row r="313" spans="7:8">
      <c r="G313" s="396"/>
      <c r="H313" s="1"/>
    </row>
    <row r="314" spans="7:8">
      <c r="G314" s="396"/>
      <c r="H314" s="1"/>
    </row>
    <row r="315" spans="7:8" ht="15.75" thickBot="1">
      <c r="G315" s="242"/>
      <c r="H315" s="1"/>
    </row>
    <row r="316" spans="7:8" ht="15.75" thickTop="1">
      <c r="G316" s="19"/>
      <c r="H316" s="1"/>
    </row>
    <row r="317" spans="7:8" ht="15.75">
      <c r="G317" s="29"/>
      <c r="H317" s="1"/>
    </row>
    <row r="318" spans="7:8" ht="15.75">
      <c r="G318" s="29"/>
      <c r="H318" s="1"/>
    </row>
    <row r="319" spans="7:8" ht="15.75">
      <c r="G319" s="29"/>
      <c r="H319" s="1"/>
    </row>
    <row r="320" spans="7:8" ht="15.75">
      <c r="G320" s="369"/>
      <c r="H320" s="1"/>
    </row>
    <row r="321" spans="7:8" ht="15.75">
      <c r="G321" s="372"/>
      <c r="H321" s="1"/>
    </row>
    <row r="322" spans="7:8" ht="15.75">
      <c r="G322" s="369"/>
      <c r="H322" s="1"/>
    </row>
    <row r="323" spans="7:8" ht="15.75">
      <c r="G323" s="369"/>
      <c r="H323" s="1"/>
    </row>
    <row r="324" spans="7:8" ht="15.75">
      <c r="G324" s="369"/>
      <c r="H324" s="1"/>
    </row>
    <row r="325" spans="7:8" ht="15.75">
      <c r="G325" s="29"/>
    </row>
    <row r="326" spans="7:8">
      <c r="G326" s="148"/>
    </row>
    <row r="327" spans="7:8">
      <c r="G327" s="150"/>
    </row>
    <row r="328" spans="7:8">
      <c r="G328" s="148"/>
    </row>
    <row r="329" spans="7:8" ht="15.75">
      <c r="G329" s="12"/>
    </row>
    <row r="330" spans="7:8" ht="15.75" thickBot="1">
      <c r="G330" s="118"/>
    </row>
    <row r="331" spans="7:8" ht="15.75" thickTop="1">
      <c r="G331" s="1"/>
    </row>
    <row r="332" spans="7:8">
      <c r="G332" s="1"/>
    </row>
    <row r="333" spans="7:8">
      <c r="G333" s="1"/>
    </row>
    <row r="334" spans="7:8">
      <c r="G334" s="1"/>
    </row>
    <row r="335" spans="7:8">
      <c r="G335" s="1"/>
    </row>
    <row r="336" spans="7:8">
      <c r="G336" s="1"/>
    </row>
    <row r="337" spans="7:7">
      <c r="G337" s="1"/>
    </row>
    <row r="338" spans="7:7">
      <c r="G338" s="1"/>
    </row>
    <row r="339" spans="7:7">
      <c r="G339" s="1"/>
    </row>
    <row r="340" spans="7:7">
      <c r="G340" s="1"/>
    </row>
    <row r="341" spans="7:7">
      <c r="G341" s="1"/>
    </row>
    <row r="342" spans="7:7">
      <c r="G342" s="1"/>
    </row>
    <row r="343" spans="7:7">
      <c r="G343" s="1"/>
    </row>
    <row r="344" spans="7:7">
      <c r="G344" s="1"/>
    </row>
    <row r="345" spans="7:7">
      <c r="G345" s="1"/>
    </row>
    <row r="346" spans="7:7">
      <c r="G346" s="1"/>
    </row>
    <row r="347" spans="7:7">
      <c r="G347" s="1"/>
    </row>
    <row r="348" spans="7:7">
      <c r="G348" s="1"/>
    </row>
    <row r="349" spans="7:7">
      <c r="G349" s="1"/>
    </row>
    <row r="350" spans="7:7">
      <c r="G350" s="1"/>
    </row>
    <row r="351" spans="7:7">
      <c r="G351" s="1"/>
    </row>
    <row r="352" spans="7:7">
      <c r="G352" s="1"/>
    </row>
    <row r="353" spans="7:7">
      <c r="G353" s="1"/>
    </row>
    <row r="354" spans="7:7">
      <c r="G354" s="1"/>
    </row>
    <row r="355" spans="7:7">
      <c r="G355" s="1"/>
    </row>
  </sheetData>
  <mergeCells count="37">
    <mergeCell ref="A36:A39"/>
    <mergeCell ref="A41:A43"/>
    <mergeCell ref="A45:A47"/>
    <mergeCell ref="A15:A18"/>
    <mergeCell ref="A20:A22"/>
    <mergeCell ref="A24:A29"/>
    <mergeCell ref="A31:A34"/>
    <mergeCell ref="B47:C47"/>
    <mergeCell ref="B43:C43"/>
    <mergeCell ref="B45:C45"/>
    <mergeCell ref="B46:C46"/>
    <mergeCell ref="B41:C41"/>
    <mergeCell ref="B42:C42"/>
    <mergeCell ref="B39:C39"/>
    <mergeCell ref="B36:C36"/>
    <mergeCell ref="B37:C37"/>
    <mergeCell ref="B38:C38"/>
    <mergeCell ref="B29:C29"/>
    <mergeCell ref="B31:C31"/>
    <mergeCell ref="B32:C32"/>
    <mergeCell ref="B33:C33"/>
    <mergeCell ref="B21:C21"/>
    <mergeCell ref="B22:C22"/>
    <mergeCell ref="B16:C16"/>
    <mergeCell ref="B34:C34"/>
    <mergeCell ref="B17:C17"/>
    <mergeCell ref="B18:C18"/>
    <mergeCell ref="B28:C28"/>
    <mergeCell ref="B27:C27"/>
    <mergeCell ref="B24:C24"/>
    <mergeCell ref="B25:C25"/>
    <mergeCell ref="B26:C26"/>
    <mergeCell ref="A2:H2"/>
    <mergeCell ref="G4:H4"/>
    <mergeCell ref="G6:H6"/>
    <mergeCell ref="A12:H12"/>
    <mergeCell ref="B20:C20"/>
  </mergeCells>
  <printOptions horizontalCentered="1"/>
  <pageMargins left="0" right="0" top="0" bottom="0" header="0" footer="0"/>
  <pageSetup paperSize="5" scale="83" fitToHeight="0" orientation="portrait" r:id="rId1"/>
  <headerFooter alignWithMargins="0">
    <oddFooter xml:space="preserve">&amp;RPage &amp;P of &amp;N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>
    <pageSetUpPr fitToPage="1"/>
  </sheetPr>
  <dimension ref="A1:K131"/>
  <sheetViews>
    <sheetView defaultGridColor="0" view="pageBreakPreview" colorId="22" zoomScaleNormal="75" zoomScaleSheetLayoutView="100" workbookViewId="0">
      <selection activeCell="H75" sqref="H75"/>
    </sheetView>
  </sheetViews>
  <sheetFormatPr defaultColWidth="10.109375" defaultRowHeight="15"/>
  <cols>
    <col min="1" max="1" width="19.44140625" customWidth="1"/>
    <col min="2" max="2" width="7.5546875" customWidth="1"/>
    <col min="3" max="3" width="10.77734375" customWidth="1"/>
    <col min="4" max="5" width="9.109375" customWidth="1"/>
    <col min="6" max="6" width="12" customWidth="1"/>
    <col min="7" max="7" width="9.21875" customWidth="1"/>
    <col min="8" max="8" width="10.109375" customWidth="1"/>
    <col min="9" max="9" width="9.77734375" customWidth="1"/>
    <col min="10" max="10" width="11" customWidth="1"/>
    <col min="11" max="11" width="4.77734375" customWidth="1"/>
  </cols>
  <sheetData>
    <row r="1" spans="1:11" ht="20.100000000000001" customHeight="1">
      <c r="A1" s="752" t="s">
        <v>21</v>
      </c>
      <c r="B1" s="753"/>
      <c r="C1" s="753"/>
      <c r="D1" s="753"/>
      <c r="E1" s="753"/>
      <c r="F1" s="753"/>
      <c r="G1" s="753"/>
      <c r="H1" s="753"/>
      <c r="I1" s="753"/>
      <c r="J1" s="754"/>
    </row>
    <row r="2" spans="1:11" ht="20.100000000000001" customHeight="1">
      <c r="A2" s="424"/>
      <c r="B2" s="10"/>
      <c r="C2" s="10"/>
      <c r="D2" s="21"/>
      <c r="E2" s="21"/>
      <c r="F2" s="11"/>
      <c r="G2" s="11"/>
      <c r="H2" s="11"/>
      <c r="I2" s="17"/>
      <c r="J2" s="425"/>
    </row>
    <row r="3" spans="1:11" ht="15" customHeight="1">
      <c r="A3" s="426" t="s">
        <v>38</v>
      </c>
      <c r="B3" s="121" t="s">
        <v>88</v>
      </c>
      <c r="C3" s="121"/>
      <c r="D3" s="121"/>
      <c r="E3" s="121"/>
      <c r="F3" s="27"/>
      <c r="G3" s="27"/>
      <c r="H3" s="11" t="s">
        <v>0</v>
      </c>
      <c r="I3" s="755">
        <f>'100 Series RL'!J4</f>
        <v>43922</v>
      </c>
      <c r="J3" s="756"/>
      <c r="K3" s="51"/>
    </row>
    <row r="4" spans="1:11" ht="15.75">
      <c r="A4" s="426"/>
      <c r="B4" s="20"/>
      <c r="C4" s="10"/>
      <c r="D4" s="27"/>
      <c r="E4" s="27"/>
      <c r="F4" s="27"/>
      <c r="G4" s="27"/>
      <c r="H4" s="27"/>
      <c r="I4" s="27"/>
      <c r="J4" s="427"/>
      <c r="K4" s="27"/>
    </row>
    <row r="5" spans="1:11" ht="15" customHeight="1">
      <c r="A5" s="426" t="s">
        <v>39</v>
      </c>
      <c r="B5" s="122" t="s">
        <v>76</v>
      </c>
      <c r="C5" s="2"/>
      <c r="D5" s="17"/>
      <c r="E5" s="17"/>
      <c r="F5" s="27"/>
      <c r="G5" s="27"/>
      <c r="H5" s="17" t="s">
        <v>2</v>
      </c>
      <c r="I5" s="757"/>
      <c r="J5" s="758"/>
      <c r="K5" s="26"/>
    </row>
    <row r="6" spans="1:11" ht="15" customHeight="1">
      <c r="A6" s="426"/>
      <c r="B6" s="17"/>
      <c r="C6" s="17" t="s">
        <v>1</v>
      </c>
      <c r="D6" s="17"/>
      <c r="E6" s="17"/>
      <c r="F6" s="17"/>
      <c r="G6" s="17"/>
      <c r="H6" s="838"/>
      <c r="I6" s="838"/>
      <c r="J6" s="839"/>
      <c r="K6" s="26"/>
    </row>
    <row r="7" spans="1:11" ht="15" customHeight="1">
      <c r="A7" s="426" t="s">
        <v>3</v>
      </c>
      <c r="B7" s="154">
        <f>'100 Series RL'!B9</f>
        <v>0</v>
      </c>
      <c r="C7" s="155"/>
      <c r="D7" s="156"/>
      <c r="E7" s="156"/>
      <c r="F7" s="50"/>
      <c r="G7" s="17"/>
      <c r="H7" s="17"/>
      <c r="I7" s="17"/>
      <c r="J7" s="425"/>
      <c r="K7" s="17"/>
    </row>
    <row r="8" spans="1:11" ht="15" customHeight="1">
      <c r="A8" s="426"/>
      <c r="B8" s="17"/>
      <c r="C8" s="17" t="s">
        <v>1</v>
      </c>
      <c r="D8" s="17"/>
      <c r="E8" s="17"/>
      <c r="F8" s="27"/>
      <c r="G8" s="27"/>
      <c r="H8" s="85" t="s">
        <v>4</v>
      </c>
      <c r="I8" s="20"/>
      <c r="J8" s="429"/>
      <c r="K8" s="20"/>
    </row>
    <row r="9" spans="1:11" ht="15" customHeight="1">
      <c r="A9" s="426" t="s">
        <v>40</v>
      </c>
      <c r="B9" s="2" t="s">
        <v>20</v>
      </c>
      <c r="C9" s="20"/>
      <c r="D9" s="17"/>
      <c r="E9" s="17"/>
      <c r="F9" s="27"/>
      <c r="G9" s="27"/>
      <c r="H9" s="2" t="str">
        <f>'100 Series RL'!I11</f>
        <v>April 1, 2020 to March 31, 2021</v>
      </c>
      <c r="I9" s="2"/>
      <c r="J9" s="430"/>
      <c r="K9" s="20"/>
    </row>
    <row r="10" spans="1:11" ht="12" customHeight="1">
      <c r="A10" s="426"/>
      <c r="B10" s="17"/>
      <c r="C10" s="26"/>
      <c r="D10" s="17"/>
      <c r="E10" s="17"/>
      <c r="F10" s="17"/>
      <c r="G10" s="17"/>
      <c r="H10" s="17"/>
      <c r="I10" s="17"/>
      <c r="J10" s="425"/>
    </row>
    <row r="11" spans="1:11" ht="15.75" customHeight="1" thickBot="1">
      <c r="A11" s="569"/>
      <c r="B11" s="3"/>
      <c r="C11" s="42"/>
      <c r="D11" s="4"/>
      <c r="E11" s="4"/>
      <c r="F11" s="35"/>
      <c r="G11" s="35"/>
      <c r="H11" s="170" t="s">
        <v>13</v>
      </c>
      <c r="I11" s="5" t="s">
        <v>42</v>
      </c>
      <c r="J11" s="570" t="s">
        <v>5</v>
      </c>
    </row>
    <row r="12" spans="1:11" ht="17.25" customHeight="1" thickTop="1">
      <c r="A12" s="571" t="s">
        <v>6</v>
      </c>
      <c r="B12" s="36"/>
      <c r="C12" s="13" t="s">
        <v>7</v>
      </c>
      <c r="D12" s="13" t="s">
        <v>8</v>
      </c>
      <c r="E12" s="634" t="s">
        <v>9</v>
      </c>
      <c r="F12" s="66" t="s">
        <v>13</v>
      </c>
      <c r="G12" s="13" t="s">
        <v>10</v>
      </c>
      <c r="H12" s="173" t="s">
        <v>87</v>
      </c>
      <c r="I12" s="6"/>
      <c r="J12" s="572"/>
    </row>
    <row r="13" spans="1:11" ht="15.75" customHeight="1">
      <c r="A13" s="573" t="s">
        <v>1</v>
      </c>
      <c r="B13" s="4"/>
      <c r="C13" s="5" t="s">
        <v>11</v>
      </c>
      <c r="D13" s="5" t="s">
        <v>12</v>
      </c>
      <c r="E13" s="52" t="s">
        <v>12</v>
      </c>
      <c r="F13" s="120"/>
      <c r="G13" s="5" t="s">
        <v>12</v>
      </c>
      <c r="H13" s="171"/>
      <c r="I13" s="7"/>
      <c r="J13" s="574"/>
    </row>
    <row r="14" spans="1:11" ht="18.75" customHeight="1">
      <c r="A14" s="575"/>
      <c r="B14" s="43"/>
      <c r="C14" s="14"/>
      <c r="D14" s="14"/>
      <c r="E14" s="53"/>
      <c r="F14" s="72"/>
      <c r="G14" s="14"/>
      <c r="H14" s="179"/>
      <c r="I14" s="7"/>
      <c r="J14" s="574"/>
    </row>
    <row r="15" spans="1:11" ht="14.25" customHeight="1">
      <c r="A15" s="576" t="s">
        <v>37</v>
      </c>
      <c r="B15" s="45"/>
      <c r="C15" s="18"/>
      <c r="D15" s="5"/>
      <c r="E15" s="52"/>
      <c r="F15" s="72"/>
      <c r="G15" s="5" t="s">
        <v>15</v>
      </c>
      <c r="H15" s="184">
        <v>1</v>
      </c>
      <c r="I15" s="184">
        <v>0.13</v>
      </c>
      <c r="J15" s="574"/>
    </row>
    <row r="16" spans="1:11" ht="14.25" customHeight="1" thickBot="1">
      <c r="A16" s="577" t="s">
        <v>14</v>
      </c>
      <c r="B16" s="46"/>
      <c r="C16" s="47">
        <v>240</v>
      </c>
      <c r="D16" s="47">
        <v>240</v>
      </c>
      <c r="E16" s="54">
        <v>241</v>
      </c>
      <c r="F16" s="73"/>
      <c r="G16" s="47">
        <v>247</v>
      </c>
      <c r="H16" s="186"/>
      <c r="I16" s="44"/>
      <c r="J16" s="578"/>
    </row>
    <row r="17" spans="1:10" ht="18.75" customHeight="1" thickTop="1">
      <c r="A17" s="579" t="s">
        <v>16</v>
      </c>
      <c r="B17" s="48"/>
      <c r="C17" s="48"/>
      <c r="D17" s="48"/>
      <c r="E17" s="55"/>
      <c r="F17" s="67"/>
      <c r="G17" s="48"/>
      <c r="H17" s="190"/>
      <c r="I17" s="49"/>
      <c r="J17" s="580"/>
    </row>
    <row r="18" spans="1:10" ht="14.25" customHeight="1">
      <c r="A18" s="581" t="s">
        <v>426</v>
      </c>
      <c r="B18" s="135"/>
      <c r="C18" s="126"/>
      <c r="D18" s="126"/>
      <c r="E18" s="123"/>
      <c r="F18" s="124">
        <f>SUM(C18:E18)</f>
        <v>0</v>
      </c>
      <c r="G18" s="126"/>
      <c r="H18" s="195">
        <f>SUM(F18:G18)</f>
        <v>0</v>
      </c>
      <c r="I18" s="126">
        <f>H18*$I$15</f>
        <v>0</v>
      </c>
      <c r="J18" s="582">
        <f>SUM(H18:I18)</f>
        <v>0</v>
      </c>
    </row>
    <row r="19" spans="1:10" ht="14.25" customHeight="1">
      <c r="A19" s="581"/>
      <c r="B19" s="135"/>
      <c r="C19" s="126"/>
      <c r="D19" s="126"/>
      <c r="E19" s="123"/>
      <c r="F19" s="124"/>
      <c r="G19" s="126"/>
      <c r="H19" s="195"/>
      <c r="I19" s="126"/>
      <c r="J19" s="582"/>
    </row>
    <row r="20" spans="1:10" ht="14.25" customHeight="1">
      <c r="A20" s="581" t="s">
        <v>429</v>
      </c>
      <c r="B20" s="135"/>
      <c r="C20" s="126"/>
      <c r="D20" s="126"/>
      <c r="E20" s="123"/>
      <c r="F20" s="124">
        <f>SUM(C20:E20)</f>
        <v>0</v>
      </c>
      <c r="G20" s="126"/>
      <c r="H20" s="195">
        <f>SUM(F20:G20)</f>
        <v>0</v>
      </c>
      <c r="I20" s="126">
        <f>H20*$I$15</f>
        <v>0</v>
      </c>
      <c r="J20" s="582">
        <f>SUM(H20:I20)</f>
        <v>0</v>
      </c>
    </row>
    <row r="21" spans="1:10" ht="14.25" customHeight="1">
      <c r="A21" s="581" t="s">
        <v>489</v>
      </c>
      <c r="B21" s="135"/>
      <c r="C21" s="126"/>
      <c r="D21" s="126"/>
      <c r="E21" s="123"/>
      <c r="F21" s="124">
        <f>SUM(C21:E21)</f>
        <v>0</v>
      </c>
      <c r="G21" s="126"/>
      <c r="H21" s="195">
        <f>SUM(F21:G21)</f>
        <v>0</v>
      </c>
      <c r="I21" s="126">
        <f>H21*$I$15</f>
        <v>0</v>
      </c>
      <c r="J21" s="582">
        <f>SUM(H21:I21)</f>
        <v>0</v>
      </c>
    </row>
    <row r="22" spans="1:10" ht="14.25" customHeight="1">
      <c r="A22" s="581"/>
      <c r="B22" s="135"/>
      <c r="C22" s="126"/>
      <c r="D22" s="126"/>
      <c r="E22" s="123"/>
      <c r="F22" s="124"/>
      <c r="G22" s="126"/>
      <c r="H22" s="195"/>
      <c r="I22" s="126"/>
      <c r="J22" s="582"/>
    </row>
    <row r="23" spans="1:10" ht="14.25" customHeight="1">
      <c r="A23" s="581" t="s">
        <v>430</v>
      </c>
      <c r="B23" s="135"/>
      <c r="C23" s="126"/>
      <c r="D23" s="126"/>
      <c r="E23" s="123"/>
      <c r="F23" s="124">
        <f>SUM(C23:E23)</f>
        <v>0</v>
      </c>
      <c r="G23" s="126"/>
      <c r="H23" s="195">
        <f>SUM(F23:G23)</f>
        <v>0</v>
      </c>
      <c r="I23" s="126">
        <f>H23*$I$15</f>
        <v>0</v>
      </c>
      <c r="J23" s="582">
        <f>SUM(H23:I23)</f>
        <v>0</v>
      </c>
    </row>
    <row r="24" spans="1:10" ht="14.25" customHeight="1">
      <c r="A24" s="583"/>
      <c r="B24" s="37"/>
      <c r="C24" s="131"/>
      <c r="D24" s="131"/>
      <c r="E24" s="128"/>
      <c r="F24" s="124"/>
      <c r="G24" s="131"/>
      <c r="H24" s="199"/>
      <c r="I24" s="126"/>
      <c r="J24" s="584"/>
    </row>
    <row r="25" spans="1:10" ht="15" customHeight="1">
      <c r="A25" s="581" t="s">
        <v>431</v>
      </c>
      <c r="B25" s="135"/>
      <c r="C25" s="126"/>
      <c r="D25" s="126"/>
      <c r="E25" s="123"/>
      <c r="F25" s="124">
        <f>SUM(C25:E25)</f>
        <v>0</v>
      </c>
      <c r="G25" s="126"/>
      <c r="H25" s="195">
        <f>SUM(F25:G25)</f>
        <v>0</v>
      </c>
      <c r="I25" s="126">
        <f>H25*$I$15</f>
        <v>0</v>
      </c>
      <c r="J25" s="582">
        <f>SUM(H25:I25)</f>
        <v>0</v>
      </c>
    </row>
    <row r="26" spans="1:10" ht="15" customHeight="1">
      <c r="A26" s="581"/>
      <c r="B26" s="135"/>
      <c r="C26" s="126"/>
      <c r="D26" s="126"/>
      <c r="E26" s="123"/>
      <c r="F26" s="124"/>
      <c r="G26" s="126"/>
      <c r="H26" s="195"/>
      <c r="I26" s="126"/>
      <c r="J26" s="582"/>
    </row>
    <row r="27" spans="1:10" ht="14.25" customHeight="1">
      <c r="A27" s="581" t="s">
        <v>432</v>
      </c>
      <c r="B27" s="135"/>
      <c r="C27" s="126"/>
      <c r="D27" s="126"/>
      <c r="E27" s="123"/>
      <c r="F27" s="124">
        <f>SUM(C27:E27)</f>
        <v>0</v>
      </c>
      <c r="G27" s="126"/>
      <c r="H27" s="195">
        <f>SUM(F27:G27)</f>
        <v>0</v>
      </c>
      <c r="I27" s="126">
        <f>H27*$I$15</f>
        <v>0</v>
      </c>
      <c r="J27" s="582">
        <f>SUM(H27:I27)</f>
        <v>0</v>
      </c>
    </row>
    <row r="28" spans="1:10" ht="15" customHeight="1">
      <c r="A28" s="581"/>
      <c r="B28" s="135"/>
      <c r="C28" s="126"/>
      <c r="D28" s="126"/>
      <c r="E28" s="123"/>
      <c r="F28" s="124"/>
      <c r="G28" s="126"/>
      <c r="H28" s="200"/>
      <c r="I28" s="126"/>
      <c r="J28" s="582"/>
    </row>
    <row r="29" spans="1:10" ht="15" customHeight="1">
      <c r="A29" s="581" t="s">
        <v>433</v>
      </c>
      <c r="B29" s="135"/>
      <c r="C29" s="126"/>
      <c r="D29" s="126"/>
      <c r="E29" s="123"/>
      <c r="F29" s="124">
        <f>SUM(C29:E29)</f>
        <v>0</v>
      </c>
      <c r="G29" s="126"/>
      <c r="H29" s="195">
        <f>SUM(F29:G29)</f>
        <v>0</v>
      </c>
      <c r="I29" s="126">
        <f>H29*$I$15</f>
        <v>0</v>
      </c>
      <c r="J29" s="582">
        <f>SUM(H29:I29)</f>
        <v>0</v>
      </c>
    </row>
    <row r="30" spans="1:10" ht="15" customHeight="1">
      <c r="A30" s="581"/>
      <c r="B30" s="135"/>
      <c r="C30" s="126"/>
      <c r="D30" s="126"/>
      <c r="E30" s="123"/>
      <c r="F30" s="124"/>
      <c r="G30" s="126"/>
      <c r="H30" s="200"/>
      <c r="I30" s="126"/>
      <c r="J30" s="582"/>
    </row>
    <row r="31" spans="1:10" ht="15" customHeight="1">
      <c r="A31" s="585" t="s">
        <v>435</v>
      </c>
      <c r="B31" s="135"/>
      <c r="C31" s="126"/>
      <c r="D31" s="126"/>
      <c r="E31" s="123"/>
      <c r="F31" s="124">
        <f>SUM(C31:E31)</f>
        <v>0</v>
      </c>
      <c r="G31" s="126"/>
      <c r="H31" s="195">
        <f>SUM(F31:G31)</f>
        <v>0</v>
      </c>
      <c r="I31" s="126">
        <f>H31*$I$15</f>
        <v>0</v>
      </c>
      <c r="J31" s="582">
        <f>SUM(H31:I31)</f>
        <v>0</v>
      </c>
    </row>
    <row r="32" spans="1:10" ht="15" customHeight="1">
      <c r="A32" s="585"/>
      <c r="B32" s="135"/>
      <c r="C32" s="126"/>
      <c r="D32" s="126"/>
      <c r="E32" s="123"/>
      <c r="F32" s="124"/>
      <c r="G32" s="126"/>
      <c r="H32" s="195"/>
      <c r="I32" s="126"/>
      <c r="J32" s="582"/>
    </row>
    <row r="33" spans="1:10" ht="15" customHeight="1">
      <c r="A33" s="581" t="s">
        <v>434</v>
      </c>
      <c r="B33" s="135"/>
      <c r="C33" s="126"/>
      <c r="D33" s="126"/>
      <c r="E33" s="123"/>
      <c r="F33" s="124">
        <f>SUM(C33:E33)</f>
        <v>0</v>
      </c>
      <c r="G33" s="126"/>
      <c r="H33" s="195">
        <f>SUM(F33:G33)</f>
        <v>0</v>
      </c>
      <c r="I33" s="126">
        <f>H33*$I$15</f>
        <v>0</v>
      </c>
      <c r="J33" s="582">
        <f>SUM(H33:I33)</f>
        <v>0</v>
      </c>
    </row>
    <row r="34" spans="1:10" ht="15" customHeight="1">
      <c r="A34" s="581"/>
      <c r="B34" s="135"/>
      <c r="C34" s="126"/>
      <c r="D34" s="126"/>
      <c r="E34" s="123"/>
      <c r="F34" s="124"/>
      <c r="G34" s="126"/>
      <c r="H34" s="200"/>
      <c r="I34" s="126"/>
      <c r="J34" s="582"/>
    </row>
    <row r="35" spans="1:10" ht="15" customHeight="1">
      <c r="A35" s="581" t="s">
        <v>436</v>
      </c>
      <c r="B35" s="135"/>
      <c r="C35" s="126"/>
      <c r="D35" s="126"/>
      <c r="E35" s="123"/>
      <c r="F35" s="124">
        <f>SUM(C35:E35)</f>
        <v>0</v>
      </c>
      <c r="G35" s="126"/>
      <c r="H35" s="195">
        <f>SUM(F35:G35)</f>
        <v>0</v>
      </c>
      <c r="I35" s="126">
        <f>H35*$I$15</f>
        <v>0</v>
      </c>
      <c r="J35" s="582">
        <f>SUM(H35:I35)</f>
        <v>0</v>
      </c>
    </row>
    <row r="36" spans="1:10" ht="15" customHeight="1">
      <c r="A36" s="581"/>
      <c r="B36" s="135"/>
      <c r="C36" s="126"/>
      <c r="D36" s="126"/>
      <c r="E36" s="123"/>
      <c r="F36" s="124"/>
      <c r="G36" s="126"/>
      <c r="H36" s="200"/>
      <c r="I36" s="126"/>
      <c r="J36" s="582"/>
    </row>
    <row r="37" spans="1:10" ht="15" customHeight="1">
      <c r="A37" s="581" t="s">
        <v>437</v>
      </c>
      <c r="B37" s="135"/>
      <c r="C37" s="126"/>
      <c r="D37" s="126"/>
      <c r="E37" s="123"/>
      <c r="F37" s="124">
        <f>SUM(C37:E37)</f>
        <v>0</v>
      </c>
      <c r="G37" s="126"/>
      <c r="H37" s="195">
        <f>SUM(F37:G37)</f>
        <v>0</v>
      </c>
      <c r="I37" s="126">
        <f>H37*$I$15</f>
        <v>0</v>
      </c>
      <c r="J37" s="582">
        <f>SUM(H37:I37)</f>
        <v>0</v>
      </c>
    </row>
    <row r="38" spans="1:10" ht="15" customHeight="1">
      <c r="A38" s="581"/>
      <c r="B38" s="38"/>
      <c r="C38" s="126"/>
      <c r="D38" s="126"/>
      <c r="E38" s="123"/>
      <c r="F38" s="124"/>
      <c r="G38" s="125"/>
      <c r="H38" s="126"/>
      <c r="I38" s="126"/>
      <c r="J38" s="582"/>
    </row>
    <row r="39" spans="1:10" ht="15" customHeight="1">
      <c r="A39" s="581"/>
      <c r="B39" s="38"/>
      <c r="C39" s="126"/>
      <c r="D39" s="126"/>
      <c r="E39" s="123"/>
      <c r="F39" s="124"/>
      <c r="G39" s="125"/>
      <c r="H39" s="126"/>
      <c r="I39" s="126"/>
      <c r="J39" s="582"/>
    </row>
    <row r="40" spans="1:10" ht="15" customHeight="1">
      <c r="A40" s="581"/>
      <c r="B40" s="38"/>
      <c r="C40" s="126"/>
      <c r="D40" s="126"/>
      <c r="E40" s="123"/>
      <c r="F40" s="124"/>
      <c r="G40" s="125"/>
      <c r="H40" s="126"/>
      <c r="I40" s="126"/>
      <c r="J40" s="582"/>
    </row>
    <row r="41" spans="1:10" ht="15" customHeight="1">
      <c r="A41" s="581"/>
      <c r="B41" s="38"/>
      <c r="C41" s="126"/>
      <c r="D41" s="126"/>
      <c r="E41" s="123"/>
      <c r="F41" s="124"/>
      <c r="G41" s="125"/>
      <c r="H41" s="126"/>
      <c r="I41" s="126"/>
      <c r="J41" s="582"/>
    </row>
    <row r="42" spans="1:10" ht="15" customHeight="1">
      <c r="A42" s="581"/>
      <c r="B42" s="38"/>
      <c r="C42" s="126"/>
      <c r="D42" s="126"/>
      <c r="E42" s="123"/>
      <c r="F42" s="124"/>
      <c r="G42" s="125"/>
      <c r="H42" s="126"/>
      <c r="I42" s="126"/>
      <c r="J42" s="582"/>
    </row>
    <row r="43" spans="1:10" s="147" customFormat="1" ht="15" customHeight="1">
      <c r="A43" s="615" t="s">
        <v>48</v>
      </c>
      <c r="B43" s="205" t="s">
        <v>104</v>
      </c>
      <c r="C43" s="195"/>
      <c r="D43" s="195"/>
      <c r="E43" s="196"/>
      <c r="F43" s="197"/>
      <c r="G43" s="200"/>
      <c r="H43" s="195"/>
      <c r="I43" s="195"/>
      <c r="J43" s="613"/>
    </row>
    <row r="44" spans="1:10" s="147" customFormat="1" ht="15" customHeight="1">
      <c r="A44" s="615"/>
      <c r="B44" s="205" t="s">
        <v>83</v>
      </c>
      <c r="C44" s="195"/>
      <c r="D44" s="195"/>
      <c r="E44" s="196"/>
      <c r="F44" s="197"/>
      <c r="G44" s="200"/>
      <c r="H44" s="195"/>
      <c r="I44" s="195"/>
      <c r="J44" s="613"/>
    </row>
    <row r="45" spans="1:10" s="147" customFormat="1" ht="15" customHeight="1">
      <c r="A45" s="612"/>
      <c r="B45" s="205" t="s">
        <v>46</v>
      </c>
      <c r="C45" s="195"/>
      <c r="D45" s="195"/>
      <c r="E45" s="196"/>
      <c r="F45" s="197"/>
      <c r="G45" s="200"/>
      <c r="H45" s="195"/>
      <c r="I45" s="195"/>
      <c r="J45" s="613"/>
    </row>
    <row r="46" spans="1:10" s="147" customFormat="1" ht="15" customHeight="1">
      <c r="A46" s="612"/>
      <c r="B46" s="205" t="s">
        <v>47</v>
      </c>
      <c r="C46" s="195"/>
      <c r="D46" s="195"/>
      <c r="E46" s="196"/>
      <c r="F46" s="197"/>
      <c r="G46" s="200"/>
      <c r="H46" s="195"/>
      <c r="I46" s="195"/>
      <c r="J46" s="613"/>
    </row>
    <row r="47" spans="1:10" s="147" customFormat="1" ht="15" customHeight="1">
      <c r="A47" s="612"/>
      <c r="B47" s="205" t="s">
        <v>74</v>
      </c>
      <c r="C47" s="195"/>
      <c r="D47" s="195"/>
      <c r="E47" s="196"/>
      <c r="F47" s="197"/>
      <c r="G47" s="200"/>
      <c r="H47" s="195"/>
      <c r="I47" s="195"/>
      <c r="J47" s="613"/>
    </row>
    <row r="48" spans="1:10" s="147" customFormat="1" ht="15" customHeight="1">
      <c r="A48" s="612"/>
      <c r="B48" s="205" t="s">
        <v>49</v>
      </c>
      <c r="C48" s="195"/>
      <c r="D48" s="195"/>
      <c r="E48" s="196"/>
      <c r="F48" s="197"/>
      <c r="G48" s="200"/>
      <c r="H48" s="195"/>
      <c r="I48" s="195"/>
      <c r="J48" s="613"/>
    </row>
    <row r="49" spans="1:10" ht="15" customHeight="1">
      <c r="A49" s="581"/>
      <c r="B49" s="38"/>
      <c r="C49" s="126"/>
      <c r="D49" s="126"/>
      <c r="E49" s="123"/>
      <c r="F49" s="124"/>
      <c r="G49" s="125"/>
      <c r="H49" s="126"/>
      <c r="I49" s="126"/>
      <c r="J49" s="582"/>
    </row>
    <row r="50" spans="1:10" ht="15" customHeight="1">
      <c r="A50" s="581"/>
      <c r="B50" s="38"/>
      <c r="C50" s="126"/>
      <c r="D50" s="126"/>
      <c r="E50" s="123"/>
      <c r="F50" s="124"/>
      <c r="G50" s="125"/>
      <c r="H50" s="126"/>
      <c r="I50" s="126"/>
      <c r="J50" s="582"/>
    </row>
    <row r="51" spans="1:10" ht="15" customHeight="1">
      <c r="A51" s="581"/>
      <c r="B51" s="38"/>
      <c r="C51" s="126"/>
      <c r="D51" s="126"/>
      <c r="E51" s="123"/>
      <c r="F51" s="124"/>
      <c r="G51" s="125"/>
      <c r="H51" s="126"/>
      <c r="I51" s="126"/>
      <c r="J51" s="582"/>
    </row>
    <row r="52" spans="1:10" ht="15" customHeight="1">
      <c r="A52" s="581"/>
      <c r="B52" s="38"/>
      <c r="C52" s="126"/>
      <c r="D52" s="126"/>
      <c r="E52" s="123"/>
      <c r="F52" s="124"/>
      <c r="G52" s="125"/>
      <c r="H52" s="126"/>
      <c r="I52" s="126"/>
      <c r="J52" s="582"/>
    </row>
    <row r="53" spans="1:10" ht="15" customHeight="1">
      <c r="A53" s="581"/>
      <c r="B53" s="38"/>
      <c r="C53" s="126"/>
      <c r="D53" s="126"/>
      <c r="E53" s="123"/>
      <c r="F53" s="124"/>
      <c r="G53" s="125"/>
      <c r="H53" s="126"/>
      <c r="I53" s="126"/>
      <c r="J53" s="582"/>
    </row>
    <row r="54" spans="1:10" ht="15" customHeight="1">
      <c r="A54" s="581"/>
      <c r="B54" s="38"/>
      <c r="C54" s="126"/>
      <c r="D54" s="126"/>
      <c r="E54" s="123"/>
      <c r="F54" s="124"/>
      <c r="G54" s="125"/>
      <c r="H54" s="126"/>
      <c r="I54" s="126"/>
      <c r="J54" s="582"/>
    </row>
    <row r="55" spans="1:10" ht="15" customHeight="1">
      <c r="A55" s="581"/>
      <c r="B55" s="38"/>
      <c r="C55" s="126"/>
      <c r="D55" s="126"/>
      <c r="E55" s="123"/>
      <c r="F55" s="124"/>
      <c r="G55" s="125"/>
      <c r="H55" s="126"/>
      <c r="I55" s="126"/>
      <c r="J55" s="582"/>
    </row>
    <row r="56" spans="1:10" ht="15" customHeight="1">
      <c r="A56" s="581"/>
      <c r="B56" s="135"/>
      <c r="C56" s="126"/>
      <c r="D56" s="126"/>
      <c r="E56" s="123"/>
      <c r="F56" s="124"/>
      <c r="G56" s="125"/>
      <c r="H56" s="126"/>
      <c r="I56" s="126"/>
      <c r="J56" s="582"/>
    </row>
    <row r="57" spans="1:10" ht="15" customHeight="1">
      <c r="A57" s="581"/>
      <c r="B57" s="38"/>
      <c r="C57" s="126"/>
      <c r="D57" s="126"/>
      <c r="E57" s="123"/>
      <c r="F57" s="124"/>
      <c r="G57" s="125"/>
      <c r="H57" s="126"/>
      <c r="I57" s="126"/>
      <c r="J57" s="582"/>
    </row>
    <row r="58" spans="1:10" ht="15" customHeight="1">
      <c r="A58" s="581"/>
      <c r="B58" s="38"/>
      <c r="C58" s="31"/>
      <c r="D58" s="31"/>
      <c r="E58" s="57"/>
      <c r="F58" s="69"/>
      <c r="G58" s="75"/>
      <c r="H58" s="31"/>
      <c r="I58" s="31"/>
      <c r="J58" s="586"/>
    </row>
    <row r="59" spans="1:10" ht="15" customHeight="1">
      <c r="A59" s="587"/>
      <c r="B59" s="136"/>
      <c r="C59" s="31"/>
      <c r="D59" s="31"/>
      <c r="E59" s="57"/>
      <c r="F59" s="69"/>
      <c r="G59" s="75"/>
      <c r="H59" s="31"/>
      <c r="I59" s="31"/>
      <c r="J59" s="586"/>
    </row>
    <row r="60" spans="1:10" ht="15" customHeight="1">
      <c r="A60" s="581"/>
      <c r="B60" s="136"/>
      <c r="C60" s="31"/>
      <c r="D60" s="31"/>
      <c r="E60" s="57"/>
      <c r="F60" s="69"/>
      <c r="G60" s="75"/>
      <c r="H60" s="31"/>
      <c r="I60" s="31"/>
      <c r="J60" s="586"/>
    </row>
    <row r="61" spans="1:10" ht="15" customHeight="1">
      <c r="A61" s="588"/>
      <c r="B61" s="136"/>
      <c r="C61" s="31"/>
      <c r="D61" s="31"/>
      <c r="E61" s="57"/>
      <c r="F61" s="69"/>
      <c r="G61" s="75"/>
      <c r="H61" s="31"/>
      <c r="I61" s="31"/>
      <c r="J61" s="586"/>
    </row>
    <row r="62" spans="1:10" ht="15" customHeight="1" thickBot="1">
      <c r="A62" s="589"/>
      <c r="B62" s="41"/>
      <c r="C62" s="24"/>
      <c r="D62" s="16"/>
      <c r="E62" s="29"/>
      <c r="F62" s="71"/>
      <c r="G62" s="65"/>
      <c r="H62" s="23"/>
      <c r="I62" s="23"/>
      <c r="J62" s="590"/>
    </row>
    <row r="63" spans="1:10" ht="21.75" customHeight="1" thickTop="1" thickBot="1">
      <c r="A63" s="591" t="s">
        <v>17</v>
      </c>
      <c r="B63" s="33" t="str">
        <f>'100 Series RL'!B58</f>
        <v>Hourly Rate for repairs and authorized service outside of contractual obligations is  =   / Hr. / Man</v>
      </c>
      <c r="C63" s="34"/>
      <c r="D63" s="33"/>
      <c r="E63" s="33"/>
      <c r="F63" s="33"/>
      <c r="G63" s="33"/>
      <c r="H63" s="33"/>
      <c r="I63" s="34"/>
      <c r="J63" s="592"/>
    </row>
    <row r="64" spans="1:10" ht="10.15" customHeight="1" thickTop="1">
      <c r="A64" s="441"/>
      <c r="B64" s="19"/>
      <c r="C64" s="19"/>
      <c r="D64" s="19"/>
      <c r="E64" s="19"/>
      <c r="F64" s="19"/>
      <c r="G64" s="19"/>
      <c r="H64" s="19"/>
      <c r="I64" s="19"/>
      <c r="J64" s="565"/>
    </row>
    <row r="65" spans="1:10" ht="10.15" customHeight="1">
      <c r="A65" s="443"/>
      <c r="B65" s="29" t="s">
        <v>24</v>
      </c>
      <c r="C65" s="114"/>
      <c r="D65" s="29"/>
      <c r="E65" s="29"/>
      <c r="F65" s="29"/>
      <c r="G65" s="29"/>
      <c r="H65" s="29"/>
      <c r="I65" s="29"/>
      <c r="J65" s="446"/>
    </row>
    <row r="66" spans="1:10" ht="12" customHeight="1">
      <c r="A66" s="443"/>
      <c r="B66" s="29"/>
      <c r="C66" s="29"/>
      <c r="D66" s="29"/>
      <c r="E66" s="29"/>
      <c r="F66" s="29"/>
      <c r="G66" s="29"/>
      <c r="H66" s="29"/>
      <c r="I66" s="29"/>
      <c r="J66" s="446"/>
    </row>
    <row r="67" spans="1:10" ht="15.75" customHeight="1">
      <c r="A67" s="443" t="s">
        <v>31</v>
      </c>
      <c r="B67" s="29"/>
      <c r="C67" s="29"/>
      <c r="D67" s="29"/>
      <c r="E67" s="29"/>
      <c r="F67" s="29"/>
      <c r="G67" s="29"/>
      <c r="H67" s="29"/>
      <c r="I67" s="29"/>
      <c r="J67" s="446"/>
    </row>
    <row r="68" spans="1:10" ht="15.75" customHeight="1">
      <c r="A68" s="750" t="s">
        <v>30</v>
      </c>
      <c r="B68" s="716"/>
      <c r="C68" s="716"/>
      <c r="D68" s="716"/>
      <c r="E68" s="716"/>
      <c r="F68" s="716"/>
      <c r="G68" s="716"/>
      <c r="H68" s="716"/>
      <c r="I68" s="716"/>
      <c r="J68" s="751"/>
    </row>
    <row r="69" spans="1:10" ht="15" customHeight="1">
      <c r="A69" s="759" t="s">
        <v>29</v>
      </c>
      <c r="B69" s="729"/>
      <c r="C69" s="729"/>
      <c r="D69" s="729"/>
      <c r="E69" s="729"/>
      <c r="F69" s="729"/>
      <c r="G69" s="729"/>
      <c r="H69" s="729"/>
      <c r="I69" s="729"/>
      <c r="J69" s="760"/>
    </row>
    <row r="70" spans="1:10" ht="17.25" customHeight="1">
      <c r="A70" s="750" t="s">
        <v>28</v>
      </c>
      <c r="B70" s="716"/>
      <c r="C70" s="716"/>
      <c r="D70" s="716"/>
      <c r="E70" s="716"/>
      <c r="F70" s="716"/>
      <c r="G70" s="716"/>
      <c r="H70" s="716"/>
      <c r="I70" s="716"/>
      <c r="J70" s="751"/>
    </row>
    <row r="71" spans="1:10" ht="15.75" customHeight="1">
      <c r="A71" s="750" t="s">
        <v>32</v>
      </c>
      <c r="B71" s="716"/>
      <c r="C71" s="716"/>
      <c r="D71" s="716"/>
      <c r="E71" s="716"/>
      <c r="F71" s="716"/>
      <c r="G71" s="716"/>
      <c r="H71" s="716"/>
      <c r="I71" s="716"/>
      <c r="J71" s="751"/>
    </row>
    <row r="72" spans="1:10" ht="15.75" customHeight="1">
      <c r="A72" s="750" t="s">
        <v>27</v>
      </c>
      <c r="B72" s="716"/>
      <c r="C72" s="716"/>
      <c r="D72" s="716"/>
      <c r="E72" s="716"/>
      <c r="F72" s="716"/>
      <c r="G72" s="716"/>
      <c r="H72" s="716"/>
      <c r="I72" s="716"/>
      <c r="J72" s="751"/>
    </row>
    <row r="73" spans="1:10" ht="15.75" customHeight="1">
      <c r="A73" s="443" t="s">
        <v>33</v>
      </c>
      <c r="B73" s="29"/>
      <c r="C73" s="29"/>
      <c r="D73" s="29"/>
      <c r="E73" s="29"/>
      <c r="F73" s="29"/>
      <c r="G73" s="29"/>
      <c r="H73" s="29"/>
      <c r="I73" s="29"/>
      <c r="J73" s="446"/>
    </row>
    <row r="74" spans="1:10" ht="16.5" customHeight="1">
      <c r="A74" s="443" t="s">
        <v>26</v>
      </c>
      <c r="B74" s="29"/>
      <c r="C74" s="29"/>
      <c r="D74" s="29"/>
      <c r="E74" s="29"/>
      <c r="F74" s="29"/>
      <c r="G74" s="29"/>
      <c r="H74" s="148" t="s">
        <v>496</v>
      </c>
      <c r="I74" s="148"/>
      <c r="J74" s="554"/>
    </row>
    <row r="75" spans="1:10" ht="15.75" customHeight="1">
      <c r="A75" s="443" t="s">
        <v>25</v>
      </c>
      <c r="B75" s="29"/>
      <c r="C75" s="29"/>
      <c r="D75" s="29"/>
      <c r="E75" s="29"/>
      <c r="F75" s="29"/>
      <c r="G75" s="29"/>
      <c r="H75" s="150"/>
      <c r="I75" s="150"/>
      <c r="J75" s="555"/>
    </row>
    <row r="76" spans="1:10" ht="12" customHeight="1">
      <c r="A76" s="443" t="s">
        <v>1</v>
      </c>
      <c r="B76" s="29"/>
      <c r="C76" s="29"/>
      <c r="D76" s="29"/>
      <c r="E76" s="29"/>
      <c r="F76" s="29"/>
      <c r="G76" s="29"/>
      <c r="H76" s="148" t="s">
        <v>77</v>
      </c>
      <c r="I76" s="148"/>
      <c r="J76" s="554"/>
    </row>
    <row r="77" spans="1:10" ht="15.75" customHeight="1">
      <c r="A77" s="424" t="s">
        <v>18</v>
      </c>
      <c r="B77" s="10"/>
      <c r="C77" s="30">
        <v>30</v>
      </c>
      <c r="D77" s="10" t="s">
        <v>19</v>
      </c>
      <c r="E77" s="10"/>
      <c r="F77" s="10"/>
      <c r="G77" s="10"/>
      <c r="H77" s="10"/>
      <c r="I77" s="12"/>
      <c r="J77" s="566"/>
    </row>
    <row r="78" spans="1:10" ht="12" customHeight="1" thickBot="1">
      <c r="A78" s="448"/>
      <c r="B78" s="449"/>
      <c r="C78" s="449"/>
      <c r="D78" s="449"/>
      <c r="E78" s="449"/>
      <c r="F78" s="449"/>
      <c r="G78" s="449"/>
      <c r="H78" s="449"/>
      <c r="I78" s="449"/>
      <c r="J78" s="567"/>
    </row>
    <row r="79" spans="1:10">
      <c r="A79" s="1"/>
      <c r="B79" s="1"/>
      <c r="C79" s="1"/>
      <c r="D79" s="1"/>
      <c r="E79" s="1"/>
      <c r="F79" s="9"/>
      <c r="G79" s="9"/>
      <c r="H79" s="9"/>
      <c r="I79" s="1"/>
      <c r="J79" s="1"/>
    </row>
    <row r="80" spans="1:10">
      <c r="A80" s="1"/>
      <c r="B80" s="1"/>
      <c r="C80" s="1"/>
      <c r="D80" s="1"/>
      <c r="E80" s="1"/>
      <c r="F80" s="9"/>
      <c r="G80" s="9"/>
      <c r="H80" s="9"/>
      <c r="I80" s="1"/>
      <c r="J80" s="1"/>
    </row>
    <row r="81" spans="1:10">
      <c r="A81" s="1"/>
      <c r="B81" s="1"/>
      <c r="C81" s="1"/>
      <c r="D81" s="1"/>
      <c r="E81" s="1"/>
      <c r="F81" s="9"/>
      <c r="G81" s="9"/>
      <c r="H81" s="9"/>
      <c r="I81" s="1"/>
      <c r="J81" s="1"/>
    </row>
    <row r="82" spans="1:10">
      <c r="A82" s="1"/>
      <c r="B82" s="1"/>
      <c r="C82" s="1"/>
      <c r="D82" s="1"/>
      <c r="E82" s="1"/>
      <c r="F82" s="9"/>
      <c r="G82" s="9"/>
      <c r="H82" s="9"/>
      <c r="I82" s="1"/>
      <c r="J82" s="1"/>
    </row>
    <row r="83" spans="1:10">
      <c r="A83" s="1"/>
      <c r="B83" s="1"/>
      <c r="C83" s="1"/>
      <c r="D83" s="1"/>
      <c r="E83" s="1"/>
      <c r="F83" s="9"/>
      <c r="G83" s="9"/>
      <c r="H83" s="9"/>
      <c r="I83" s="1"/>
      <c r="J83" s="1"/>
    </row>
    <row r="84" spans="1:10">
      <c r="A84" s="1"/>
      <c r="B84" s="1"/>
      <c r="C84" s="1"/>
      <c r="D84" s="1"/>
      <c r="E84" s="1"/>
      <c r="F84" s="9"/>
      <c r="G84" s="9"/>
      <c r="H84" s="9"/>
      <c r="I84" s="1"/>
      <c r="J84" s="1"/>
    </row>
    <row r="85" spans="1:10">
      <c r="A85" s="1"/>
      <c r="B85" s="1"/>
      <c r="C85" s="1"/>
      <c r="D85" s="1"/>
      <c r="E85" s="1"/>
      <c r="F85" s="9"/>
      <c r="G85" s="9"/>
      <c r="H85" s="9"/>
      <c r="I85" s="1"/>
      <c r="J85" s="1"/>
    </row>
    <row r="86" spans="1:10">
      <c r="A86" s="1"/>
      <c r="B86" s="1"/>
      <c r="C86" s="1"/>
      <c r="D86" s="1"/>
      <c r="E86" s="1"/>
      <c r="F86" s="9"/>
      <c r="G86" s="9"/>
      <c r="H86" s="9"/>
      <c r="I86" s="1"/>
      <c r="J86" s="1"/>
    </row>
    <row r="87" spans="1:10">
      <c r="A87" s="1"/>
      <c r="B87" s="1"/>
      <c r="C87" s="1"/>
      <c r="D87" s="1"/>
      <c r="E87" s="1"/>
      <c r="F87" s="9"/>
      <c r="G87" s="9"/>
      <c r="H87" s="9"/>
      <c r="I87" s="1"/>
      <c r="J87" s="1"/>
    </row>
    <row r="88" spans="1:10">
      <c r="A88" s="1"/>
      <c r="B88" s="1"/>
      <c r="C88" s="1"/>
      <c r="D88" s="1"/>
      <c r="E88" s="1"/>
      <c r="F88" s="9"/>
      <c r="G88" s="9"/>
      <c r="H88" s="9"/>
      <c r="I88" s="1"/>
      <c r="J88" s="1"/>
    </row>
    <row r="89" spans="1:10">
      <c r="A89" s="1"/>
      <c r="B89" s="1"/>
      <c r="C89" s="1"/>
      <c r="D89" s="1"/>
      <c r="E89" s="1"/>
      <c r="F89" s="9"/>
      <c r="G89" s="9"/>
      <c r="H89" s="9"/>
      <c r="I89" s="1"/>
      <c r="J89" s="1"/>
    </row>
    <row r="90" spans="1:10">
      <c r="A90" s="1"/>
      <c r="B90" s="1"/>
      <c r="C90" s="1"/>
      <c r="D90" s="1"/>
      <c r="E90" s="1"/>
      <c r="F90" s="9"/>
      <c r="G90" s="9"/>
      <c r="H90" s="9"/>
      <c r="I90" s="1"/>
      <c r="J90" s="1"/>
    </row>
    <row r="91" spans="1:10">
      <c r="A91" s="1"/>
      <c r="B91" s="1"/>
      <c r="C91" s="1"/>
      <c r="D91" s="1"/>
      <c r="E91" s="1"/>
      <c r="F91" s="9"/>
      <c r="G91" s="9"/>
      <c r="H91" s="9"/>
      <c r="I91" s="1"/>
      <c r="J91" s="1"/>
    </row>
    <row r="92" spans="1:10">
      <c r="A92" s="1"/>
      <c r="B92" s="1"/>
      <c r="C92" s="1"/>
      <c r="D92" s="1"/>
      <c r="E92" s="1"/>
      <c r="F92" s="9"/>
      <c r="G92" s="9"/>
      <c r="H92" s="9"/>
      <c r="I92" s="1"/>
      <c r="J92" s="1"/>
    </row>
    <row r="93" spans="1:10">
      <c r="A93" s="1"/>
      <c r="B93" s="1"/>
      <c r="C93" s="1"/>
      <c r="D93" s="1"/>
      <c r="E93" s="1"/>
      <c r="F93" s="9"/>
      <c r="G93" s="9"/>
      <c r="H93" s="9"/>
      <c r="I93" s="1"/>
      <c r="J93" s="1"/>
    </row>
    <row r="94" spans="1:10">
      <c r="A94" s="1"/>
      <c r="B94" s="1"/>
      <c r="C94" s="1"/>
      <c r="D94" s="1"/>
      <c r="E94" s="1"/>
      <c r="F94" s="9"/>
      <c r="G94" s="9"/>
      <c r="H94" s="9"/>
      <c r="I94" s="1"/>
      <c r="J94" s="1"/>
    </row>
    <row r="95" spans="1:10">
      <c r="A95" s="1"/>
      <c r="B95" s="1"/>
      <c r="C95" s="1"/>
      <c r="D95" s="1"/>
      <c r="E95" s="1"/>
      <c r="F95" s="9"/>
      <c r="G95" s="9"/>
      <c r="H95" s="9"/>
      <c r="I95" s="1"/>
      <c r="J95" s="1"/>
    </row>
    <row r="96" spans="1:10">
      <c r="A96" s="1"/>
      <c r="B96" s="1"/>
      <c r="C96" s="1"/>
      <c r="D96" s="1"/>
      <c r="E96" s="1"/>
      <c r="F96" s="9"/>
      <c r="G96" s="9"/>
      <c r="H96" s="9"/>
      <c r="I96" s="1"/>
      <c r="J96" s="1"/>
    </row>
    <row r="97" spans="1:10">
      <c r="A97" s="1"/>
      <c r="B97" s="1"/>
      <c r="C97" s="1"/>
      <c r="D97" s="1"/>
      <c r="E97" s="1"/>
      <c r="F97" s="9"/>
      <c r="G97" s="9"/>
      <c r="H97" s="9"/>
      <c r="I97" s="1"/>
      <c r="J97" s="1"/>
    </row>
    <row r="98" spans="1:10">
      <c r="A98" s="1"/>
      <c r="B98" s="1"/>
      <c r="C98" s="1"/>
      <c r="D98" s="1"/>
      <c r="E98" s="1"/>
      <c r="F98" s="9"/>
      <c r="G98" s="9"/>
      <c r="H98" s="9"/>
      <c r="I98" s="1"/>
      <c r="J98" s="1"/>
    </row>
    <row r="99" spans="1:10">
      <c r="A99" s="1"/>
      <c r="B99" s="1"/>
      <c r="C99" s="1"/>
      <c r="D99" s="1"/>
      <c r="E99" s="1"/>
      <c r="F99" s="9"/>
      <c r="G99" s="9"/>
      <c r="H99" s="9"/>
      <c r="I99" s="1"/>
      <c r="J99" s="1"/>
    </row>
    <row r="100" spans="1:10">
      <c r="A100" s="1"/>
      <c r="B100" s="1"/>
      <c r="C100" s="1"/>
      <c r="D100" s="1"/>
      <c r="E100" s="1"/>
      <c r="F100" s="9"/>
      <c r="G100" s="9"/>
      <c r="H100" s="9"/>
      <c r="I100" s="1"/>
      <c r="J100" s="1"/>
    </row>
    <row r="101" spans="1:10">
      <c r="A101" s="1"/>
      <c r="B101" s="1"/>
      <c r="C101" s="1"/>
      <c r="D101" s="1"/>
      <c r="E101" s="1"/>
      <c r="F101" s="9"/>
      <c r="G101" s="9"/>
      <c r="H101" s="9"/>
      <c r="I101" s="1"/>
      <c r="J101" s="1"/>
    </row>
    <row r="102" spans="1:10">
      <c r="A102" s="1"/>
      <c r="B102" s="1"/>
      <c r="C102" s="1"/>
      <c r="D102" s="1"/>
      <c r="E102" s="1"/>
      <c r="F102" s="9"/>
      <c r="G102" s="9"/>
      <c r="H102" s="9"/>
      <c r="I102" s="1"/>
      <c r="J102" s="1"/>
    </row>
    <row r="103" spans="1:10">
      <c r="A103" s="1"/>
      <c r="B103" s="1"/>
      <c r="C103" s="1"/>
      <c r="D103" s="1"/>
      <c r="E103" s="1"/>
      <c r="F103" s="9"/>
      <c r="G103" s="9"/>
      <c r="H103" s="9"/>
      <c r="I103" s="1"/>
      <c r="J103" s="1"/>
    </row>
    <row r="104" spans="1:10">
      <c r="A104" s="1"/>
      <c r="B104" s="1"/>
      <c r="C104" s="1"/>
      <c r="D104" s="1"/>
      <c r="E104" s="1"/>
      <c r="F104" s="9"/>
      <c r="G104" s="9"/>
      <c r="H104" s="9"/>
    </row>
    <row r="105" spans="1:10">
      <c r="A105" s="1"/>
      <c r="B105" s="1"/>
      <c r="C105" s="1"/>
      <c r="D105" s="1"/>
      <c r="E105" s="1"/>
      <c r="F105" s="9"/>
      <c r="G105" s="9"/>
      <c r="H105" s="9"/>
    </row>
    <row r="106" spans="1:10">
      <c r="A106" s="1"/>
      <c r="B106" s="1"/>
      <c r="C106" s="1"/>
      <c r="D106" s="1"/>
      <c r="E106" s="1"/>
      <c r="F106" s="9"/>
      <c r="G106" s="9"/>
      <c r="H106" s="9"/>
    </row>
    <row r="107" spans="1:10">
      <c r="A107" s="1"/>
      <c r="B107" s="1"/>
      <c r="C107" s="1"/>
      <c r="D107" s="1"/>
      <c r="E107" s="1"/>
      <c r="F107" s="9"/>
      <c r="G107" s="9"/>
      <c r="H107" s="9"/>
    </row>
    <row r="108" spans="1:10">
      <c r="A108" s="1"/>
      <c r="B108" s="1"/>
      <c r="C108" s="1"/>
      <c r="D108" s="1"/>
      <c r="E108" s="1"/>
      <c r="F108" s="9"/>
      <c r="G108" s="9"/>
      <c r="H108" s="9"/>
    </row>
    <row r="109" spans="1:10">
      <c r="A109" s="1"/>
      <c r="B109" s="1"/>
      <c r="C109" s="1"/>
      <c r="D109" s="1"/>
      <c r="E109" s="1"/>
      <c r="F109" s="9"/>
      <c r="G109" s="9"/>
      <c r="H109" s="9"/>
    </row>
    <row r="110" spans="1:10">
      <c r="A110" s="1"/>
      <c r="B110" s="1"/>
      <c r="C110" s="1"/>
      <c r="D110" s="1"/>
      <c r="E110" s="1"/>
      <c r="F110" s="9"/>
      <c r="G110" s="9"/>
      <c r="H110" s="9"/>
    </row>
    <row r="111" spans="1:10">
      <c r="A111" s="1"/>
      <c r="B111" s="1"/>
      <c r="C111" s="1"/>
      <c r="D111" s="1"/>
      <c r="E111" s="1"/>
      <c r="F111" s="9"/>
      <c r="G111" s="9"/>
      <c r="H111" s="9"/>
    </row>
    <row r="112" spans="1:10">
      <c r="A112" s="1"/>
      <c r="B112" s="1"/>
      <c r="C112" s="1"/>
      <c r="D112" s="1"/>
      <c r="E112" s="1"/>
      <c r="F112" s="9"/>
      <c r="G112" s="9"/>
      <c r="H112" s="9"/>
    </row>
    <row r="113" spans="1:8">
      <c r="A113" s="1"/>
      <c r="B113" s="1"/>
      <c r="C113" s="1"/>
      <c r="D113" s="1"/>
      <c r="E113" s="1"/>
      <c r="F113" s="9"/>
      <c r="G113" s="9"/>
      <c r="H113" s="9"/>
    </row>
    <row r="114" spans="1:8">
      <c r="A114" s="1"/>
      <c r="B114" s="1"/>
      <c r="C114" s="1"/>
      <c r="D114" s="1"/>
      <c r="E114" s="1"/>
      <c r="F114" s="9"/>
      <c r="G114" s="9"/>
      <c r="H114" s="9"/>
    </row>
    <row r="115" spans="1:8">
      <c r="A115" s="1"/>
      <c r="B115" s="1"/>
      <c r="C115" s="1"/>
      <c r="D115" s="1"/>
      <c r="E115" s="1"/>
      <c r="F115" s="9"/>
      <c r="G115" s="9"/>
      <c r="H115" s="9"/>
    </row>
    <row r="116" spans="1:8">
      <c r="A116" s="1"/>
      <c r="B116" s="1"/>
      <c r="C116" s="1"/>
      <c r="D116" s="1"/>
      <c r="E116" s="1"/>
      <c r="F116" s="9"/>
      <c r="G116" s="9"/>
      <c r="H116" s="9"/>
    </row>
    <row r="117" spans="1:8">
      <c r="A117" s="1"/>
      <c r="B117" s="1"/>
      <c r="C117" s="1"/>
      <c r="D117" s="1"/>
      <c r="E117" s="1"/>
      <c r="F117" s="9"/>
      <c r="G117" s="9"/>
      <c r="H117" s="9"/>
    </row>
    <row r="118" spans="1:8">
      <c r="A118" s="1"/>
      <c r="B118" s="1"/>
      <c r="C118" s="1"/>
      <c r="D118" s="1"/>
      <c r="E118" s="1"/>
      <c r="F118" s="9"/>
      <c r="G118" s="9"/>
      <c r="H118" s="9"/>
    </row>
    <row r="119" spans="1:8">
      <c r="A119" s="1"/>
      <c r="B119" s="1"/>
      <c r="C119" s="1"/>
      <c r="D119" s="1"/>
      <c r="E119" s="1"/>
      <c r="F119" s="9"/>
      <c r="G119" s="9"/>
      <c r="H119" s="9"/>
    </row>
    <row r="120" spans="1:8">
      <c r="A120" s="1"/>
      <c r="B120" s="1"/>
      <c r="C120" s="1"/>
      <c r="D120" s="1"/>
      <c r="E120" s="1"/>
      <c r="F120" s="9"/>
      <c r="G120" s="9"/>
      <c r="H120" s="9"/>
    </row>
    <row r="121" spans="1:8">
      <c r="A121" s="1"/>
      <c r="B121" s="1"/>
      <c r="C121" s="1"/>
      <c r="D121" s="1"/>
      <c r="E121" s="1"/>
      <c r="F121" s="9"/>
      <c r="G121" s="9"/>
      <c r="H121" s="9"/>
    </row>
    <row r="122" spans="1:8">
      <c r="A122" s="1"/>
      <c r="B122" s="1"/>
      <c r="C122" s="1"/>
      <c r="D122" s="1"/>
      <c r="E122" s="1"/>
      <c r="F122" s="9"/>
      <c r="G122" s="9"/>
      <c r="H122" s="9"/>
    </row>
    <row r="123" spans="1:8">
      <c r="A123" s="1"/>
      <c r="B123" s="1"/>
      <c r="C123" s="1"/>
      <c r="D123" s="1"/>
      <c r="E123" s="1"/>
      <c r="F123" s="9"/>
      <c r="G123" s="9"/>
      <c r="H123" s="9"/>
    </row>
    <row r="124" spans="1:8">
      <c r="A124" s="1"/>
      <c r="B124" s="1"/>
      <c r="C124" s="1"/>
      <c r="D124" s="1"/>
      <c r="E124" s="1"/>
      <c r="F124" s="9"/>
      <c r="G124" s="9"/>
      <c r="H124" s="9"/>
    </row>
    <row r="125" spans="1:8">
      <c r="A125" s="1"/>
      <c r="B125" s="1"/>
      <c r="C125" s="1"/>
      <c r="D125" s="1"/>
      <c r="E125" s="1"/>
      <c r="F125" s="9"/>
      <c r="G125" s="9"/>
      <c r="H125" s="9"/>
    </row>
    <row r="126" spans="1:8">
      <c r="A126" s="1"/>
      <c r="B126" s="1"/>
      <c r="C126" s="1"/>
      <c r="D126" s="1"/>
      <c r="E126" s="1"/>
      <c r="F126" s="9"/>
      <c r="G126" s="9"/>
      <c r="H126" s="9"/>
    </row>
    <row r="127" spans="1:8">
      <c r="A127" s="1"/>
      <c r="B127" s="1"/>
      <c r="C127" s="1"/>
      <c r="D127" s="1"/>
      <c r="E127" s="1"/>
      <c r="F127" s="9"/>
      <c r="G127" s="9"/>
      <c r="H127" s="9"/>
    </row>
    <row r="128" spans="1:8">
      <c r="A128" s="1"/>
      <c r="B128" s="1"/>
      <c r="C128" s="1"/>
      <c r="D128" s="1"/>
      <c r="E128" s="1"/>
      <c r="F128" s="9"/>
      <c r="G128" s="9"/>
      <c r="H128" s="9"/>
    </row>
    <row r="129" spans="1:8">
      <c r="A129" s="1"/>
      <c r="B129" s="1"/>
      <c r="C129" s="1"/>
      <c r="D129" s="1"/>
      <c r="E129" s="1"/>
      <c r="F129" s="9"/>
      <c r="G129" s="9"/>
      <c r="H129" s="9"/>
    </row>
    <row r="130" spans="1:8">
      <c r="A130" s="1"/>
      <c r="B130" s="1"/>
      <c r="C130" s="1"/>
      <c r="D130" s="1"/>
      <c r="E130" s="1"/>
      <c r="F130" s="9"/>
      <c r="G130" s="9"/>
      <c r="H130" s="9"/>
    </row>
    <row r="131" spans="1:8">
      <c r="A131" s="1"/>
      <c r="B131" s="1"/>
      <c r="C131" s="1"/>
      <c r="D131" s="1"/>
      <c r="E131" s="1"/>
      <c r="F131" s="9"/>
      <c r="G131" s="9"/>
      <c r="H131" s="9"/>
    </row>
  </sheetData>
  <mergeCells count="9">
    <mergeCell ref="A71:J71"/>
    <mergeCell ref="A72:J72"/>
    <mergeCell ref="A1:J1"/>
    <mergeCell ref="I3:J3"/>
    <mergeCell ref="I5:J5"/>
    <mergeCell ref="A68:J68"/>
    <mergeCell ref="A69:J69"/>
    <mergeCell ref="A70:J70"/>
    <mergeCell ref="H6:J6"/>
  </mergeCells>
  <printOptions horizontalCentered="1" verticalCentered="1"/>
  <pageMargins left="0" right="0" top="0" bottom="0" header="0" footer="0"/>
  <pageSetup paperSize="5" scale="80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8DD7E-613D-474A-B098-874ADB37E766}">
  <sheetPr transitionEvaluation="1">
    <pageSetUpPr fitToPage="1"/>
  </sheetPr>
  <dimension ref="A1:K131"/>
  <sheetViews>
    <sheetView defaultGridColor="0" view="pageBreakPreview" topLeftCell="A25" colorId="22" zoomScaleNormal="75" zoomScaleSheetLayoutView="100" workbookViewId="0">
      <selection activeCell="B44" sqref="B44"/>
    </sheetView>
  </sheetViews>
  <sheetFormatPr defaultColWidth="10.109375" defaultRowHeight="15"/>
  <cols>
    <col min="1" max="1" width="19.44140625" style="147" customWidth="1"/>
    <col min="2" max="2" width="7.5546875" style="147" customWidth="1"/>
    <col min="3" max="3" width="10.77734375" style="147" customWidth="1"/>
    <col min="4" max="5" width="9.109375" style="147" customWidth="1"/>
    <col min="6" max="6" width="12" style="147" customWidth="1"/>
    <col min="7" max="7" width="9.21875" style="147" customWidth="1"/>
    <col min="8" max="8" width="10.109375" style="147" customWidth="1"/>
    <col min="9" max="9" width="9.77734375" style="147" customWidth="1"/>
    <col min="10" max="10" width="11" style="147" customWidth="1"/>
    <col min="11" max="11" width="4.77734375" style="147" customWidth="1"/>
    <col min="12" max="16384" width="10.109375" style="147"/>
  </cols>
  <sheetData>
    <row r="1" spans="1:11" ht="20.100000000000001" customHeight="1">
      <c r="A1" s="764" t="s">
        <v>21</v>
      </c>
      <c r="B1" s="765"/>
      <c r="C1" s="765"/>
      <c r="D1" s="765"/>
      <c r="E1" s="765"/>
      <c r="F1" s="765"/>
      <c r="G1" s="765"/>
      <c r="H1" s="765"/>
      <c r="I1" s="765"/>
      <c r="J1" s="766"/>
    </row>
    <row r="2" spans="1:11" ht="20.100000000000001" customHeight="1">
      <c r="A2" s="593"/>
      <c r="B2" s="157"/>
      <c r="C2" s="157"/>
      <c r="D2" s="158"/>
      <c r="E2" s="158"/>
      <c r="F2" s="159"/>
      <c r="G2" s="159"/>
      <c r="H2" s="159"/>
      <c r="I2" s="160"/>
      <c r="J2" s="594"/>
    </row>
    <row r="3" spans="1:11" ht="15" customHeight="1">
      <c r="A3" s="595" t="s">
        <v>38</v>
      </c>
      <c r="B3" s="154" t="s">
        <v>483</v>
      </c>
      <c r="C3" s="154"/>
      <c r="D3" s="154"/>
      <c r="E3" s="154"/>
      <c r="F3" s="161"/>
      <c r="G3" s="161"/>
      <c r="H3" s="159" t="s">
        <v>0</v>
      </c>
      <c r="I3" s="755">
        <f>'100 Series RL'!J4</f>
        <v>43922</v>
      </c>
      <c r="J3" s="756"/>
      <c r="K3" s="162"/>
    </row>
    <row r="4" spans="1:11" ht="15.75">
      <c r="A4" s="595"/>
      <c r="B4" s="163"/>
      <c r="C4" s="157"/>
      <c r="D4" s="161"/>
      <c r="E4" s="161"/>
      <c r="F4" s="161"/>
      <c r="G4" s="161"/>
      <c r="H4" s="161"/>
      <c r="I4" s="161"/>
      <c r="J4" s="596"/>
      <c r="K4" s="161"/>
    </row>
    <row r="5" spans="1:11" ht="15" customHeight="1">
      <c r="A5" s="595" t="s">
        <v>39</v>
      </c>
      <c r="B5" s="164" t="s">
        <v>76</v>
      </c>
      <c r="C5" s="155"/>
      <c r="D5" s="160"/>
      <c r="E5" s="160"/>
      <c r="F5" s="161"/>
      <c r="G5" s="161"/>
      <c r="H5" s="160" t="s">
        <v>2</v>
      </c>
      <c r="I5" s="767" t="s">
        <v>81</v>
      </c>
      <c r="J5" s="768"/>
      <c r="K5" s="165"/>
    </row>
    <row r="6" spans="1:11" ht="15" customHeight="1">
      <c r="A6" s="595"/>
      <c r="B6" s="160"/>
      <c r="C6" s="160" t="s">
        <v>1</v>
      </c>
      <c r="D6" s="160"/>
      <c r="E6" s="160"/>
      <c r="F6" s="160"/>
      <c r="G6" s="160"/>
      <c r="H6" s="161"/>
      <c r="I6" s="161"/>
      <c r="J6" s="597"/>
      <c r="K6" s="165"/>
    </row>
    <row r="7" spans="1:11" ht="15" customHeight="1">
      <c r="A7" s="595" t="s">
        <v>3</v>
      </c>
      <c r="B7" s="154">
        <f>'100 Series RL'!B9</f>
        <v>0</v>
      </c>
      <c r="C7" s="155"/>
      <c r="D7" s="156"/>
      <c r="E7" s="156"/>
      <c r="F7" s="156"/>
      <c r="G7" s="160"/>
      <c r="H7" s="160"/>
      <c r="I7" s="160"/>
      <c r="J7" s="594"/>
      <c r="K7" s="160"/>
    </row>
    <row r="8" spans="1:11" ht="15" customHeight="1">
      <c r="A8" s="595"/>
      <c r="B8" s="160"/>
      <c r="C8" s="160" t="s">
        <v>1</v>
      </c>
      <c r="D8" s="160"/>
      <c r="E8" s="160"/>
      <c r="F8" s="161"/>
      <c r="G8" s="161"/>
      <c r="H8" s="166" t="s">
        <v>4</v>
      </c>
      <c r="I8" s="163"/>
      <c r="J8" s="598"/>
      <c r="K8" s="163"/>
    </row>
    <row r="9" spans="1:11" ht="15" customHeight="1">
      <c r="A9" s="595" t="s">
        <v>40</v>
      </c>
      <c r="B9" s="155" t="s">
        <v>20</v>
      </c>
      <c r="C9" s="163"/>
      <c r="D9" s="160"/>
      <c r="E9" s="160"/>
      <c r="F9" s="161"/>
      <c r="G9" s="161"/>
      <c r="H9" s="2" t="str">
        <f>'100 Series RL'!I11</f>
        <v>April 1, 2020 to March 31, 2021</v>
      </c>
      <c r="I9" s="155"/>
      <c r="J9" s="599"/>
      <c r="K9" s="163"/>
    </row>
    <row r="10" spans="1:11" ht="12" customHeight="1">
      <c r="A10" s="595"/>
      <c r="B10" s="160"/>
      <c r="C10" s="165"/>
      <c r="D10" s="160"/>
      <c r="E10" s="160"/>
      <c r="F10" s="160"/>
      <c r="G10" s="160"/>
      <c r="H10" s="160"/>
      <c r="I10" s="160"/>
      <c r="J10" s="594"/>
    </row>
    <row r="11" spans="1:11" ht="15.75" customHeight="1" thickBot="1">
      <c r="A11" s="600"/>
      <c r="B11" s="167"/>
      <c r="C11" s="168"/>
      <c r="D11" s="169"/>
      <c r="E11" s="169"/>
      <c r="F11" s="170"/>
      <c r="G11" s="170"/>
      <c r="H11" s="170" t="s">
        <v>13</v>
      </c>
      <c r="I11" s="171" t="s">
        <v>42</v>
      </c>
      <c r="J11" s="601" t="s">
        <v>5</v>
      </c>
    </row>
    <row r="12" spans="1:11" ht="17.25" customHeight="1" thickTop="1">
      <c r="A12" s="602" t="s">
        <v>6</v>
      </c>
      <c r="B12" s="172"/>
      <c r="C12" s="173" t="s">
        <v>7</v>
      </c>
      <c r="D12" s="173" t="s">
        <v>8</v>
      </c>
      <c r="E12" s="635" t="s">
        <v>9</v>
      </c>
      <c r="F12" s="174" t="s">
        <v>13</v>
      </c>
      <c r="G12" s="173" t="s">
        <v>10</v>
      </c>
      <c r="H12" s="173" t="s">
        <v>87</v>
      </c>
      <c r="I12" s="175"/>
      <c r="J12" s="603"/>
    </row>
    <row r="13" spans="1:11" ht="15.75" customHeight="1">
      <c r="A13" s="604" t="s">
        <v>1</v>
      </c>
      <c r="B13" s="169"/>
      <c r="C13" s="171" t="s">
        <v>11</v>
      </c>
      <c r="D13" s="171" t="s">
        <v>12</v>
      </c>
      <c r="E13" s="171" t="s">
        <v>12</v>
      </c>
      <c r="F13" s="177"/>
      <c r="G13" s="171" t="s">
        <v>12</v>
      </c>
      <c r="H13" s="171"/>
      <c r="I13" s="152"/>
      <c r="J13" s="605"/>
    </row>
    <row r="14" spans="1:11" ht="18.75" customHeight="1">
      <c r="A14" s="606"/>
      <c r="B14" s="178"/>
      <c r="C14" s="179"/>
      <c r="D14" s="179"/>
      <c r="E14" s="180"/>
      <c r="F14" s="181"/>
      <c r="G14" s="179"/>
      <c r="H14" s="179"/>
      <c r="I14" s="152"/>
      <c r="J14" s="605"/>
    </row>
    <row r="15" spans="1:11" ht="14.25" customHeight="1">
      <c r="A15" s="607" t="s">
        <v>37</v>
      </c>
      <c r="B15" s="182"/>
      <c r="C15" s="183"/>
      <c r="D15" s="171"/>
      <c r="E15" s="176"/>
      <c r="F15" s="181"/>
      <c r="G15" s="171" t="s">
        <v>15</v>
      </c>
      <c r="H15" s="184">
        <v>1</v>
      </c>
      <c r="I15" s="184">
        <v>0.13</v>
      </c>
      <c r="J15" s="605"/>
    </row>
    <row r="16" spans="1:11" ht="14.25" customHeight="1" thickBot="1">
      <c r="A16" s="608" t="s">
        <v>14</v>
      </c>
      <c r="B16" s="185"/>
      <c r="C16" s="186">
        <v>240</v>
      </c>
      <c r="D16" s="186">
        <v>240</v>
      </c>
      <c r="E16" s="187">
        <v>241</v>
      </c>
      <c r="F16" s="181"/>
      <c r="G16" s="186">
        <v>247</v>
      </c>
      <c r="H16" s="188"/>
      <c r="I16" s="189"/>
      <c r="J16" s="609"/>
    </row>
    <row r="17" spans="1:10" ht="18.75" customHeight="1" thickTop="1">
      <c r="A17" s="610" t="s">
        <v>16</v>
      </c>
      <c r="B17" s="190"/>
      <c r="C17" s="190"/>
      <c r="D17" s="190"/>
      <c r="E17" s="191"/>
      <c r="F17" s="192"/>
      <c r="G17" s="190"/>
      <c r="H17" s="193"/>
      <c r="I17" s="194"/>
      <c r="J17" s="611"/>
    </row>
    <row r="18" spans="1:10" ht="14.25" customHeight="1">
      <c r="A18" s="581" t="s">
        <v>426</v>
      </c>
      <c r="B18" s="135"/>
      <c r="C18" s="126"/>
      <c r="D18" s="126"/>
      <c r="E18" s="123"/>
      <c r="F18" s="124">
        <f>SUM(C18:E18)</f>
        <v>0</v>
      </c>
      <c r="G18" s="126"/>
      <c r="H18" s="195">
        <f>SUM(F18:G18)</f>
        <v>0</v>
      </c>
      <c r="I18" s="126">
        <f>H18*$I$15</f>
        <v>0</v>
      </c>
      <c r="J18" s="582">
        <f>SUM(H18:I18)</f>
        <v>0</v>
      </c>
    </row>
    <row r="19" spans="1:10" ht="14.25" customHeight="1">
      <c r="A19" s="581"/>
      <c r="B19" s="135"/>
      <c r="C19" s="126"/>
      <c r="D19" s="126"/>
      <c r="E19" s="123"/>
      <c r="F19" s="124"/>
      <c r="G19" s="126"/>
      <c r="H19" s="195"/>
      <c r="I19" s="126"/>
      <c r="J19" s="582"/>
    </row>
    <row r="20" spans="1:10" ht="14.25" customHeight="1">
      <c r="A20" s="581" t="s">
        <v>429</v>
      </c>
      <c r="B20" s="135"/>
      <c r="C20" s="126"/>
      <c r="D20" s="126"/>
      <c r="E20" s="123"/>
      <c r="F20" s="124">
        <f>SUM(C20:E20)</f>
        <v>0</v>
      </c>
      <c r="G20" s="126"/>
      <c r="H20" s="195">
        <f>SUM(F20:G20)</f>
        <v>0</v>
      </c>
      <c r="I20" s="126">
        <f>H20*$I$15</f>
        <v>0</v>
      </c>
      <c r="J20" s="582">
        <f>SUM(H20:I20)</f>
        <v>0</v>
      </c>
    </row>
    <row r="21" spans="1:10" ht="14.25" customHeight="1">
      <c r="A21" s="581" t="s">
        <v>489</v>
      </c>
      <c r="B21" s="135"/>
      <c r="C21" s="126"/>
      <c r="D21" s="126"/>
      <c r="E21" s="123"/>
      <c r="F21" s="124">
        <f>SUM(C21:E21)</f>
        <v>0</v>
      </c>
      <c r="G21" s="126"/>
      <c r="H21" s="195">
        <f>SUM(F21:G21)</f>
        <v>0</v>
      </c>
      <c r="I21" s="126">
        <f>H21*$I$15</f>
        <v>0</v>
      </c>
      <c r="J21" s="582">
        <f>SUM(H21:I21)</f>
        <v>0</v>
      </c>
    </row>
    <row r="22" spans="1:10" ht="14.25" customHeight="1">
      <c r="A22" s="581"/>
      <c r="B22" s="135"/>
      <c r="C22" s="126"/>
      <c r="D22" s="126"/>
      <c r="E22" s="123"/>
      <c r="F22" s="124"/>
      <c r="G22" s="126"/>
      <c r="H22" s="195"/>
      <c r="I22" s="126"/>
      <c r="J22" s="582"/>
    </row>
    <row r="23" spans="1:10" ht="14.25" customHeight="1">
      <c r="A23" s="581" t="s">
        <v>430</v>
      </c>
      <c r="B23" s="135"/>
      <c r="C23" s="126"/>
      <c r="D23" s="126"/>
      <c r="E23" s="123"/>
      <c r="F23" s="124">
        <f>SUM(C23:E23)</f>
        <v>0</v>
      </c>
      <c r="G23" s="126"/>
      <c r="H23" s="195">
        <f>SUM(F23:G23)</f>
        <v>0</v>
      </c>
      <c r="I23" s="126">
        <f>H23*$I$15</f>
        <v>0</v>
      </c>
      <c r="J23" s="582">
        <f>SUM(H23:I23)</f>
        <v>0</v>
      </c>
    </row>
    <row r="24" spans="1:10" ht="15" customHeight="1">
      <c r="A24" s="583"/>
      <c r="B24" s="37"/>
      <c r="C24" s="131"/>
      <c r="D24" s="131"/>
      <c r="E24" s="128"/>
      <c r="F24" s="124"/>
      <c r="G24" s="131"/>
      <c r="H24" s="199"/>
      <c r="I24" s="126"/>
      <c r="J24" s="584"/>
    </row>
    <row r="25" spans="1:10" ht="14.25" customHeight="1">
      <c r="A25" s="581" t="s">
        <v>431</v>
      </c>
      <c r="B25" s="135"/>
      <c r="C25" s="126"/>
      <c r="D25" s="126"/>
      <c r="E25" s="123"/>
      <c r="F25" s="124">
        <f>SUM(C25:E25)</f>
        <v>0</v>
      </c>
      <c r="G25" s="126"/>
      <c r="H25" s="195">
        <f>SUM(F25:G25)</f>
        <v>0</v>
      </c>
      <c r="I25" s="126">
        <f t="shared" ref="I25:I37" si="0">H25*$I$15</f>
        <v>0</v>
      </c>
      <c r="J25" s="582">
        <f>SUM(H25:I25)</f>
        <v>0</v>
      </c>
    </row>
    <row r="26" spans="1:10" ht="14.25" customHeight="1">
      <c r="A26" s="581"/>
      <c r="B26" s="135"/>
      <c r="C26" s="126"/>
      <c r="D26" s="126"/>
      <c r="E26" s="123"/>
      <c r="F26" s="124"/>
      <c r="G26" s="126"/>
      <c r="H26" s="195"/>
      <c r="I26" s="126"/>
      <c r="J26" s="582"/>
    </row>
    <row r="27" spans="1:10" ht="15" customHeight="1">
      <c r="A27" s="581" t="s">
        <v>432</v>
      </c>
      <c r="B27" s="135"/>
      <c r="C27" s="126"/>
      <c r="D27" s="126"/>
      <c r="E27" s="123"/>
      <c r="F27" s="124">
        <f>SUM(C27:E27)</f>
        <v>0</v>
      </c>
      <c r="G27" s="126"/>
      <c r="H27" s="195">
        <f>SUM(F27:G27)</f>
        <v>0</v>
      </c>
      <c r="I27" s="126">
        <f t="shared" si="0"/>
        <v>0</v>
      </c>
      <c r="J27" s="582">
        <f>SUM(H27:I27)</f>
        <v>0</v>
      </c>
    </row>
    <row r="28" spans="1:10" ht="15" customHeight="1">
      <c r="A28" s="581"/>
      <c r="B28" s="135"/>
      <c r="C28" s="126"/>
      <c r="D28" s="126"/>
      <c r="E28" s="123"/>
      <c r="F28" s="124"/>
      <c r="G28" s="126"/>
      <c r="H28" s="200"/>
      <c r="I28" s="126"/>
      <c r="J28" s="582"/>
    </row>
    <row r="29" spans="1:10" ht="15" customHeight="1">
      <c r="A29" s="581" t="s">
        <v>433</v>
      </c>
      <c r="B29" s="135"/>
      <c r="C29" s="126"/>
      <c r="D29" s="126"/>
      <c r="E29" s="123"/>
      <c r="F29" s="124">
        <f>SUM(C29:E29)</f>
        <v>0</v>
      </c>
      <c r="G29" s="126"/>
      <c r="H29" s="195">
        <f>SUM(F29:G29)</f>
        <v>0</v>
      </c>
      <c r="I29" s="126">
        <f t="shared" si="0"/>
        <v>0</v>
      </c>
      <c r="J29" s="582">
        <f>SUM(H29:I29)</f>
        <v>0</v>
      </c>
    </row>
    <row r="30" spans="1:10" ht="15" customHeight="1">
      <c r="A30" s="581"/>
      <c r="B30" s="135"/>
      <c r="C30" s="126"/>
      <c r="D30" s="126"/>
      <c r="E30" s="123"/>
      <c r="F30" s="124"/>
      <c r="G30" s="126"/>
      <c r="H30" s="200"/>
      <c r="I30" s="126"/>
      <c r="J30" s="582"/>
    </row>
    <row r="31" spans="1:10" ht="15" customHeight="1">
      <c r="A31" s="585" t="s">
        <v>435</v>
      </c>
      <c r="B31" s="135"/>
      <c r="C31" s="126"/>
      <c r="D31" s="126"/>
      <c r="E31" s="123"/>
      <c r="F31" s="124">
        <f>SUM(C31:E31)</f>
        <v>0</v>
      </c>
      <c r="G31" s="126"/>
      <c r="H31" s="195">
        <f>SUM(F31:G31)</f>
        <v>0</v>
      </c>
      <c r="I31" s="126">
        <f t="shared" si="0"/>
        <v>0</v>
      </c>
      <c r="J31" s="582">
        <f>SUM(H31:I31)</f>
        <v>0</v>
      </c>
    </row>
    <row r="32" spans="1:10" ht="15" customHeight="1">
      <c r="A32" s="585"/>
      <c r="B32" s="135"/>
      <c r="C32" s="126"/>
      <c r="D32" s="126"/>
      <c r="E32" s="123"/>
      <c r="F32" s="124"/>
      <c r="G32" s="126"/>
      <c r="H32" s="195"/>
      <c r="I32" s="126"/>
      <c r="J32" s="582"/>
    </row>
    <row r="33" spans="1:10" ht="15" customHeight="1">
      <c r="A33" s="581" t="s">
        <v>434</v>
      </c>
      <c r="B33" s="135"/>
      <c r="C33" s="126"/>
      <c r="D33" s="126"/>
      <c r="E33" s="123"/>
      <c r="F33" s="124">
        <f>SUM(C33:E33)</f>
        <v>0</v>
      </c>
      <c r="G33" s="126"/>
      <c r="H33" s="195">
        <f>SUM(F33:G33)</f>
        <v>0</v>
      </c>
      <c r="I33" s="126">
        <f t="shared" si="0"/>
        <v>0</v>
      </c>
      <c r="J33" s="582">
        <f>SUM(H33:I33)</f>
        <v>0</v>
      </c>
    </row>
    <row r="34" spans="1:10" ht="15" customHeight="1">
      <c r="A34" s="581"/>
      <c r="B34" s="135"/>
      <c r="C34" s="126"/>
      <c r="D34" s="126"/>
      <c r="E34" s="123"/>
      <c r="F34" s="124"/>
      <c r="G34" s="126"/>
      <c r="H34" s="200"/>
      <c r="I34" s="126"/>
      <c r="J34" s="582"/>
    </row>
    <row r="35" spans="1:10" ht="15" customHeight="1">
      <c r="A35" s="581" t="s">
        <v>436</v>
      </c>
      <c r="B35" s="135"/>
      <c r="C35" s="126"/>
      <c r="D35" s="126"/>
      <c r="E35" s="123"/>
      <c r="F35" s="124">
        <f>SUM(C35:E35)</f>
        <v>0</v>
      </c>
      <c r="G35" s="126"/>
      <c r="H35" s="195">
        <f>SUM(F35:G35)</f>
        <v>0</v>
      </c>
      <c r="I35" s="126">
        <f t="shared" si="0"/>
        <v>0</v>
      </c>
      <c r="J35" s="582">
        <f>SUM(H35:I35)</f>
        <v>0</v>
      </c>
    </row>
    <row r="36" spans="1:10" ht="15" customHeight="1">
      <c r="A36" s="581"/>
      <c r="B36" s="135"/>
      <c r="C36" s="126"/>
      <c r="D36" s="126"/>
      <c r="E36" s="123"/>
      <c r="F36" s="124"/>
      <c r="G36" s="126"/>
      <c r="H36" s="200"/>
      <c r="I36" s="126"/>
      <c r="J36" s="582"/>
    </row>
    <row r="37" spans="1:10" ht="15" customHeight="1">
      <c r="A37" s="581" t="s">
        <v>437</v>
      </c>
      <c r="B37" s="135"/>
      <c r="C37" s="126"/>
      <c r="D37" s="126"/>
      <c r="E37" s="123"/>
      <c r="F37" s="124">
        <f>SUM(C37:E37)</f>
        <v>0</v>
      </c>
      <c r="G37" s="126"/>
      <c r="H37" s="195">
        <f>SUM(F37:G37)</f>
        <v>0</v>
      </c>
      <c r="I37" s="126">
        <f t="shared" si="0"/>
        <v>0</v>
      </c>
      <c r="J37" s="582">
        <f>SUM(H37:I37)</f>
        <v>0</v>
      </c>
    </row>
    <row r="38" spans="1:10" ht="15" customHeight="1">
      <c r="A38" s="612"/>
      <c r="B38" s="201"/>
      <c r="C38" s="195"/>
      <c r="D38" s="195"/>
      <c r="E38" s="196"/>
      <c r="F38" s="124"/>
      <c r="G38" s="200"/>
      <c r="H38" s="195"/>
      <c r="I38" s="195"/>
      <c r="J38" s="613"/>
    </row>
    <row r="39" spans="1:10" ht="15" customHeight="1">
      <c r="A39" s="612"/>
      <c r="B39" s="201"/>
      <c r="C39" s="195"/>
      <c r="D39" s="195"/>
      <c r="E39" s="196"/>
      <c r="F39" s="197"/>
      <c r="G39" s="200"/>
      <c r="H39" s="195"/>
      <c r="I39" s="195"/>
      <c r="J39" s="613"/>
    </row>
    <row r="40" spans="1:10" ht="15" customHeight="1">
      <c r="A40" s="612"/>
      <c r="B40" s="201"/>
      <c r="C40" s="195"/>
      <c r="D40" s="195"/>
      <c r="E40" s="196"/>
      <c r="F40" s="197"/>
      <c r="G40" s="200"/>
      <c r="H40" s="195"/>
      <c r="I40" s="195"/>
      <c r="J40" s="613"/>
    </row>
    <row r="41" spans="1:10" ht="15" customHeight="1">
      <c r="A41" s="612"/>
      <c r="B41" s="201"/>
      <c r="C41" s="195"/>
      <c r="D41" s="195"/>
      <c r="E41" s="196"/>
      <c r="F41" s="197"/>
      <c r="G41" s="200"/>
      <c r="H41" s="195"/>
      <c r="I41" s="195"/>
      <c r="J41" s="613"/>
    </row>
    <row r="42" spans="1:10" ht="15" customHeight="1">
      <c r="A42" s="612"/>
      <c r="B42" s="201"/>
      <c r="C42" s="195"/>
      <c r="D42" s="195"/>
      <c r="E42" s="196"/>
      <c r="F42" s="197"/>
      <c r="G42" s="200"/>
      <c r="H42" s="195"/>
      <c r="I42" s="195"/>
      <c r="J42" s="613"/>
    </row>
    <row r="43" spans="1:10" ht="15" customHeight="1">
      <c r="A43" s="615" t="s">
        <v>48</v>
      </c>
      <c r="B43" s="205" t="s">
        <v>497</v>
      </c>
      <c r="C43" s="195"/>
      <c r="D43" s="195"/>
      <c r="E43" s="196"/>
      <c r="F43" s="197"/>
      <c r="G43" s="200"/>
      <c r="H43" s="195"/>
      <c r="I43" s="195"/>
      <c r="J43" s="613"/>
    </row>
    <row r="44" spans="1:10" ht="15" customHeight="1">
      <c r="A44" s="615"/>
      <c r="B44" s="205" t="s">
        <v>83</v>
      </c>
      <c r="C44" s="195"/>
      <c r="D44" s="195"/>
      <c r="E44" s="196"/>
      <c r="F44" s="197"/>
      <c r="G44" s="200"/>
      <c r="H44" s="195"/>
      <c r="I44" s="195"/>
      <c r="J44" s="613"/>
    </row>
    <row r="45" spans="1:10" ht="15" customHeight="1">
      <c r="A45" s="612"/>
      <c r="B45" s="205" t="s">
        <v>46</v>
      </c>
      <c r="C45" s="195"/>
      <c r="D45" s="195"/>
      <c r="E45" s="196"/>
      <c r="F45" s="197"/>
      <c r="G45" s="200"/>
      <c r="H45" s="195"/>
      <c r="I45" s="195"/>
      <c r="J45" s="613"/>
    </row>
    <row r="46" spans="1:10" ht="15" customHeight="1">
      <c r="A46" s="612"/>
      <c r="B46" s="205" t="s">
        <v>47</v>
      </c>
      <c r="C46" s="195"/>
      <c r="D46" s="195"/>
      <c r="E46" s="196"/>
      <c r="F46" s="197"/>
      <c r="G46" s="200"/>
      <c r="H46" s="195"/>
      <c r="I46" s="195"/>
      <c r="J46" s="613"/>
    </row>
    <row r="47" spans="1:10" ht="15" customHeight="1">
      <c r="A47" s="612"/>
      <c r="B47" s="205" t="s">
        <v>74</v>
      </c>
      <c r="C47" s="195"/>
      <c r="D47" s="195"/>
      <c r="E47" s="196"/>
      <c r="F47" s="197"/>
      <c r="G47" s="200"/>
      <c r="H47" s="195"/>
      <c r="I47" s="195"/>
      <c r="J47" s="613"/>
    </row>
    <row r="48" spans="1:10" ht="15" customHeight="1">
      <c r="A48" s="612"/>
      <c r="B48" s="205" t="s">
        <v>49</v>
      </c>
      <c r="C48" s="195"/>
      <c r="D48" s="195"/>
      <c r="E48" s="196"/>
      <c r="F48" s="197"/>
      <c r="G48" s="200"/>
      <c r="H48" s="195"/>
      <c r="I48" s="195"/>
      <c r="J48" s="613"/>
    </row>
    <row r="49" spans="1:10" ht="15" customHeight="1">
      <c r="A49" s="612"/>
      <c r="B49" s="205"/>
      <c r="C49" s="207"/>
      <c r="D49" s="208"/>
      <c r="E49" s="196"/>
      <c r="F49" s="197"/>
      <c r="G49" s="200"/>
      <c r="H49" s="195"/>
      <c r="I49" s="195"/>
      <c r="J49" s="613"/>
    </row>
    <row r="50" spans="1:10" ht="15" customHeight="1">
      <c r="A50" s="612"/>
      <c r="B50" s="201"/>
      <c r="C50" s="195"/>
      <c r="D50" s="195"/>
      <c r="E50" s="196"/>
      <c r="F50" s="197"/>
      <c r="G50" s="200"/>
      <c r="H50" s="195"/>
      <c r="I50" s="195"/>
      <c r="J50" s="613"/>
    </row>
    <row r="51" spans="1:10" ht="15" customHeight="1">
      <c r="A51" s="612"/>
      <c r="B51" s="201"/>
      <c r="C51" s="195"/>
      <c r="D51" s="195"/>
      <c r="E51" s="196"/>
      <c r="F51" s="197"/>
      <c r="G51" s="200"/>
      <c r="H51" s="195"/>
      <c r="I51" s="195"/>
      <c r="J51" s="613"/>
    </row>
    <row r="52" spans="1:10" ht="15" customHeight="1">
      <c r="A52" s="612"/>
      <c r="B52" s="201"/>
      <c r="C52" s="195"/>
      <c r="D52" s="195"/>
      <c r="E52" s="196"/>
      <c r="F52" s="197"/>
      <c r="G52" s="200"/>
      <c r="H52" s="195"/>
      <c r="I52" s="195"/>
      <c r="J52" s="613"/>
    </row>
    <row r="53" spans="1:10" ht="15" customHeight="1">
      <c r="A53" s="612"/>
      <c r="B53" s="201"/>
      <c r="C53" s="195"/>
      <c r="D53" s="195"/>
      <c r="E53" s="196"/>
      <c r="F53" s="197"/>
      <c r="G53" s="200"/>
      <c r="H53" s="195"/>
      <c r="I53" s="195"/>
      <c r="J53" s="613"/>
    </row>
    <row r="54" spans="1:10" ht="15" customHeight="1">
      <c r="A54" s="612"/>
      <c r="B54" s="201"/>
      <c r="C54" s="195"/>
      <c r="D54" s="195"/>
      <c r="E54" s="196"/>
      <c r="F54" s="197"/>
      <c r="G54" s="200"/>
      <c r="H54" s="195"/>
      <c r="I54" s="195"/>
      <c r="J54" s="613"/>
    </row>
    <row r="55" spans="1:10" ht="15" customHeight="1">
      <c r="A55" s="612"/>
      <c r="B55" s="201"/>
      <c r="C55" s="195"/>
      <c r="D55" s="195"/>
      <c r="E55" s="196"/>
      <c r="F55" s="197"/>
      <c r="G55" s="200"/>
      <c r="H55" s="195"/>
      <c r="I55" s="195"/>
      <c r="J55" s="613"/>
    </row>
    <row r="56" spans="1:10" ht="15" customHeight="1">
      <c r="A56" s="612"/>
      <c r="B56" s="146"/>
      <c r="C56" s="195"/>
      <c r="D56" s="195"/>
      <c r="E56" s="196"/>
      <c r="F56" s="197"/>
      <c r="G56" s="200"/>
      <c r="H56" s="195"/>
      <c r="I56" s="195"/>
      <c r="J56" s="613"/>
    </row>
    <row r="57" spans="1:10" ht="15" customHeight="1">
      <c r="A57" s="612"/>
      <c r="B57" s="201"/>
      <c r="C57" s="195"/>
      <c r="D57" s="195"/>
      <c r="E57" s="196"/>
      <c r="F57" s="197"/>
      <c r="G57" s="200"/>
      <c r="H57" s="195"/>
      <c r="I57" s="195"/>
      <c r="J57" s="613"/>
    </row>
    <row r="58" spans="1:10" ht="15" customHeight="1">
      <c r="A58" s="612"/>
      <c r="B58" s="201"/>
      <c r="C58" s="153"/>
      <c r="D58" s="153"/>
      <c r="E58" s="202"/>
      <c r="F58" s="203"/>
      <c r="G58" s="204"/>
      <c r="H58" s="153"/>
      <c r="I58" s="153"/>
      <c r="J58" s="614"/>
    </row>
    <row r="59" spans="1:10" ht="15" customHeight="1">
      <c r="A59" s="615"/>
      <c r="B59" s="205"/>
      <c r="C59" s="153"/>
      <c r="D59" s="153"/>
      <c r="E59" s="202"/>
      <c r="F59" s="203"/>
      <c r="G59" s="204"/>
      <c r="H59" s="153"/>
      <c r="I59" s="153"/>
      <c r="J59" s="614"/>
    </row>
    <row r="60" spans="1:10" ht="15" customHeight="1">
      <c r="A60" s="612"/>
      <c r="B60" s="205"/>
      <c r="C60" s="153"/>
      <c r="D60" s="153"/>
      <c r="E60" s="202"/>
      <c r="F60" s="203"/>
      <c r="G60" s="204"/>
      <c r="H60" s="153"/>
      <c r="I60" s="153"/>
      <c r="J60" s="614"/>
    </row>
    <row r="61" spans="1:10" ht="15" customHeight="1">
      <c r="A61" s="588"/>
      <c r="B61" s="205"/>
      <c r="C61" s="153"/>
      <c r="D61" s="153"/>
      <c r="E61" s="202"/>
      <c r="F61" s="203"/>
      <c r="G61" s="204"/>
      <c r="H61" s="153"/>
      <c r="I61" s="153"/>
      <c r="J61" s="614"/>
    </row>
    <row r="62" spans="1:10" ht="15" customHeight="1" thickBot="1">
      <c r="A62" s="616"/>
      <c r="B62" s="206"/>
      <c r="C62" s="207"/>
      <c r="D62" s="208"/>
      <c r="E62" s="209"/>
      <c r="F62" s="210"/>
      <c r="G62" s="211"/>
      <c r="H62" s="212"/>
      <c r="I62" s="212"/>
      <c r="J62" s="617"/>
    </row>
    <row r="63" spans="1:10" ht="21.75" customHeight="1" thickTop="1" thickBot="1">
      <c r="A63" s="618" t="s">
        <v>17</v>
      </c>
      <c r="B63" s="33" t="str">
        <f>'100 Series RL'!B58</f>
        <v>Hourly Rate for repairs and authorized service outside of contractual obligations is  =   / Hr. / Man</v>
      </c>
      <c r="C63" s="214"/>
      <c r="D63" s="213"/>
      <c r="E63" s="213"/>
      <c r="F63" s="213"/>
      <c r="G63" s="213"/>
      <c r="H63" s="213"/>
      <c r="I63" s="214"/>
      <c r="J63" s="619"/>
    </row>
    <row r="64" spans="1:10" ht="10.15" customHeight="1" thickTop="1">
      <c r="A64" s="620"/>
      <c r="B64" s="215"/>
      <c r="C64" s="215"/>
      <c r="D64" s="215"/>
      <c r="E64" s="215"/>
      <c r="F64" s="215"/>
      <c r="G64" s="215"/>
      <c r="H64" s="215"/>
      <c r="I64" s="215"/>
      <c r="J64" s="621"/>
    </row>
    <row r="65" spans="1:10" ht="10.15" customHeight="1">
      <c r="A65" s="622"/>
      <c r="B65" s="209" t="s">
        <v>24</v>
      </c>
      <c r="C65" s="216"/>
      <c r="D65" s="209"/>
      <c r="E65" s="209"/>
      <c r="F65" s="209"/>
      <c r="G65" s="209"/>
      <c r="H65" s="209"/>
      <c r="I65" s="209"/>
      <c r="J65" s="623"/>
    </row>
    <row r="66" spans="1:10" ht="12" customHeight="1">
      <c r="A66" s="622"/>
      <c r="B66" s="209"/>
      <c r="C66" s="209"/>
      <c r="D66" s="209"/>
      <c r="E66" s="209"/>
      <c r="F66" s="209"/>
      <c r="G66" s="209"/>
      <c r="H66" s="209"/>
      <c r="I66" s="209"/>
      <c r="J66" s="623"/>
    </row>
    <row r="67" spans="1:10" ht="15.75" customHeight="1">
      <c r="A67" s="622" t="s">
        <v>31</v>
      </c>
      <c r="B67" s="209"/>
      <c r="C67" s="209"/>
      <c r="D67" s="209"/>
      <c r="E67" s="209"/>
      <c r="F67" s="209"/>
      <c r="G67" s="209"/>
      <c r="H67" s="209"/>
      <c r="I67" s="209"/>
      <c r="J67" s="623"/>
    </row>
    <row r="68" spans="1:10" ht="15.75" customHeight="1">
      <c r="A68" s="761" t="s">
        <v>30</v>
      </c>
      <c r="B68" s="762"/>
      <c r="C68" s="762"/>
      <c r="D68" s="762"/>
      <c r="E68" s="762"/>
      <c r="F68" s="762"/>
      <c r="G68" s="762"/>
      <c r="H68" s="762"/>
      <c r="I68" s="762"/>
      <c r="J68" s="763"/>
    </row>
    <row r="69" spans="1:10" ht="15" customHeight="1">
      <c r="A69" s="769" t="s">
        <v>29</v>
      </c>
      <c r="B69" s="770"/>
      <c r="C69" s="770"/>
      <c r="D69" s="770"/>
      <c r="E69" s="770"/>
      <c r="F69" s="770"/>
      <c r="G69" s="770"/>
      <c r="H69" s="770"/>
      <c r="I69" s="770"/>
      <c r="J69" s="771"/>
    </row>
    <row r="70" spans="1:10" ht="17.25" customHeight="1">
      <c r="A70" s="761" t="s">
        <v>28</v>
      </c>
      <c r="B70" s="762"/>
      <c r="C70" s="762"/>
      <c r="D70" s="762"/>
      <c r="E70" s="762"/>
      <c r="F70" s="762"/>
      <c r="G70" s="762"/>
      <c r="H70" s="762"/>
      <c r="I70" s="762"/>
      <c r="J70" s="763"/>
    </row>
    <row r="71" spans="1:10" ht="15.75" customHeight="1">
      <c r="A71" s="761" t="s">
        <v>32</v>
      </c>
      <c r="B71" s="762"/>
      <c r="C71" s="762"/>
      <c r="D71" s="762"/>
      <c r="E71" s="762"/>
      <c r="F71" s="762"/>
      <c r="G71" s="762"/>
      <c r="H71" s="762"/>
      <c r="I71" s="762"/>
      <c r="J71" s="763"/>
    </row>
    <row r="72" spans="1:10" ht="15.75" customHeight="1">
      <c r="A72" s="761" t="s">
        <v>27</v>
      </c>
      <c r="B72" s="762"/>
      <c r="C72" s="762"/>
      <c r="D72" s="762"/>
      <c r="E72" s="762"/>
      <c r="F72" s="762"/>
      <c r="G72" s="762"/>
      <c r="H72" s="762"/>
      <c r="I72" s="762"/>
      <c r="J72" s="763"/>
    </row>
    <row r="73" spans="1:10" ht="15.75" customHeight="1">
      <c r="A73" s="622" t="s">
        <v>33</v>
      </c>
      <c r="B73" s="209"/>
      <c r="C73" s="209"/>
      <c r="D73" s="209"/>
      <c r="E73" s="209"/>
      <c r="F73" s="209"/>
      <c r="G73" s="209"/>
      <c r="H73" s="209"/>
      <c r="I73" s="209"/>
      <c r="J73" s="623"/>
    </row>
    <row r="74" spans="1:10" ht="16.5" customHeight="1">
      <c r="A74" s="622" t="s">
        <v>26</v>
      </c>
      <c r="B74" s="209"/>
      <c r="C74" s="209"/>
      <c r="D74" s="209"/>
      <c r="E74" s="209"/>
      <c r="F74" s="209"/>
      <c r="G74" s="209"/>
      <c r="H74" s="217" t="s">
        <v>496</v>
      </c>
      <c r="I74" s="217"/>
      <c r="J74" s="624"/>
    </row>
    <row r="75" spans="1:10" ht="15.75" customHeight="1">
      <c r="A75" s="622" t="s">
        <v>25</v>
      </c>
      <c r="B75" s="209"/>
      <c r="C75" s="209"/>
      <c r="D75" s="209"/>
      <c r="E75" s="209"/>
      <c r="F75" s="209"/>
      <c r="G75" s="209"/>
      <c r="H75" s="218"/>
      <c r="I75" s="218"/>
      <c r="J75" s="625"/>
    </row>
    <row r="76" spans="1:10" ht="12" customHeight="1">
      <c r="A76" s="622" t="s">
        <v>1</v>
      </c>
      <c r="B76" s="209"/>
      <c r="C76" s="209"/>
      <c r="D76" s="209"/>
      <c r="E76" s="209"/>
      <c r="F76" s="209"/>
      <c r="G76" s="209"/>
      <c r="H76" s="217" t="s">
        <v>77</v>
      </c>
      <c r="I76" s="217"/>
      <c r="J76" s="624"/>
    </row>
    <row r="77" spans="1:10" ht="15.75" customHeight="1">
      <c r="A77" s="593" t="s">
        <v>18</v>
      </c>
      <c r="B77" s="157"/>
      <c r="C77" s="219">
        <v>30</v>
      </c>
      <c r="D77" s="157" t="s">
        <v>19</v>
      </c>
      <c r="E77" s="157"/>
      <c r="F77" s="157"/>
      <c r="G77" s="157"/>
      <c r="H77" s="157"/>
      <c r="I77" s="220"/>
      <c r="J77" s="626"/>
    </row>
    <row r="78" spans="1:10" ht="12" customHeight="1" thickBot="1">
      <c r="A78" s="627"/>
      <c r="B78" s="628"/>
      <c r="C78" s="628"/>
      <c r="D78" s="628"/>
      <c r="E78" s="628"/>
      <c r="F78" s="628"/>
      <c r="G78" s="628"/>
      <c r="H78" s="628"/>
      <c r="I78" s="628"/>
      <c r="J78" s="629"/>
    </row>
    <row r="79" spans="1:10">
      <c r="A79" s="221"/>
      <c r="B79" s="221"/>
      <c r="C79" s="221"/>
      <c r="D79" s="221"/>
      <c r="E79" s="221"/>
      <c r="F79" s="222"/>
      <c r="G79" s="222"/>
      <c r="H79" s="222"/>
      <c r="I79" s="221"/>
      <c r="J79" s="221"/>
    </row>
    <row r="80" spans="1:10">
      <c r="A80" s="221"/>
      <c r="B80" s="221"/>
      <c r="C80" s="221"/>
      <c r="D80" s="221"/>
      <c r="E80" s="221"/>
      <c r="F80" s="222"/>
      <c r="G80" s="222"/>
      <c r="H80" s="222"/>
      <c r="I80" s="221"/>
      <c r="J80" s="221"/>
    </row>
    <row r="81" spans="1:10">
      <c r="A81" s="221"/>
      <c r="B81" s="221"/>
      <c r="C81" s="221"/>
      <c r="D81" s="221"/>
      <c r="E81" s="221"/>
      <c r="F81" s="222"/>
      <c r="G81" s="222"/>
      <c r="H81" s="222"/>
      <c r="I81" s="221"/>
      <c r="J81" s="221"/>
    </row>
    <row r="82" spans="1:10">
      <c r="A82" s="221"/>
      <c r="B82" s="221"/>
      <c r="C82" s="221"/>
      <c r="D82" s="221"/>
      <c r="E82" s="221"/>
      <c r="F82" s="222"/>
      <c r="G82" s="222"/>
      <c r="H82" s="222"/>
      <c r="I82" s="221"/>
      <c r="J82" s="221"/>
    </row>
    <row r="83" spans="1:10">
      <c r="A83" s="221"/>
      <c r="B83" s="221"/>
      <c r="C83" s="221"/>
      <c r="D83" s="221"/>
      <c r="E83" s="221"/>
      <c r="F83" s="222"/>
      <c r="G83" s="222"/>
      <c r="H83" s="222"/>
      <c r="I83" s="221"/>
      <c r="J83" s="221"/>
    </row>
    <row r="84" spans="1:10">
      <c r="A84" s="221"/>
      <c r="B84" s="221"/>
      <c r="C84" s="221"/>
      <c r="D84" s="221"/>
      <c r="E84" s="221"/>
      <c r="F84" s="222"/>
      <c r="G84" s="222"/>
      <c r="H84" s="222"/>
      <c r="I84" s="221"/>
      <c r="J84" s="221"/>
    </row>
    <row r="85" spans="1:10">
      <c r="A85" s="221"/>
      <c r="B85" s="221"/>
      <c r="C85" s="221"/>
      <c r="D85" s="221"/>
      <c r="E85" s="221"/>
      <c r="F85" s="222"/>
      <c r="G85" s="222"/>
      <c r="H85" s="222"/>
      <c r="I85" s="221"/>
      <c r="J85" s="221"/>
    </row>
    <row r="86" spans="1:10">
      <c r="A86" s="221"/>
      <c r="B86" s="221"/>
      <c r="C86" s="221"/>
      <c r="D86" s="221"/>
      <c r="E86" s="221"/>
      <c r="F86" s="222"/>
      <c r="G86" s="222"/>
      <c r="H86" s="222"/>
      <c r="I86" s="221"/>
      <c r="J86" s="221"/>
    </row>
    <row r="87" spans="1:10">
      <c r="A87" s="221"/>
      <c r="B87" s="221"/>
      <c r="C87" s="221"/>
      <c r="D87" s="221"/>
      <c r="E87" s="221"/>
      <c r="F87" s="222"/>
      <c r="G87" s="222"/>
      <c r="H87" s="222"/>
      <c r="I87" s="221"/>
      <c r="J87" s="221"/>
    </row>
    <row r="88" spans="1:10">
      <c r="A88" s="221"/>
      <c r="B88" s="221"/>
      <c r="C88" s="221"/>
      <c r="D88" s="221"/>
      <c r="E88" s="221"/>
      <c r="F88" s="222"/>
      <c r="G88" s="222"/>
      <c r="H88" s="222"/>
      <c r="I88" s="221"/>
      <c r="J88" s="221"/>
    </row>
    <row r="89" spans="1:10">
      <c r="A89" s="221"/>
      <c r="B89" s="221"/>
      <c r="C89" s="221"/>
      <c r="D89" s="221"/>
      <c r="E89" s="221"/>
      <c r="F89" s="222"/>
      <c r="G89" s="222"/>
      <c r="H89" s="222"/>
      <c r="I89" s="221"/>
      <c r="J89" s="221"/>
    </row>
    <row r="90" spans="1:10">
      <c r="A90" s="221"/>
      <c r="B90" s="221"/>
      <c r="C90" s="221"/>
      <c r="D90" s="221"/>
      <c r="E90" s="221"/>
      <c r="F90" s="222"/>
      <c r="G90" s="222"/>
      <c r="H90" s="222"/>
      <c r="I90" s="221"/>
      <c r="J90" s="221"/>
    </row>
    <row r="91" spans="1:10">
      <c r="A91" s="221"/>
      <c r="B91" s="221"/>
      <c r="C91" s="221"/>
      <c r="D91" s="221"/>
      <c r="E91" s="221"/>
      <c r="F91" s="222"/>
      <c r="G91" s="222"/>
      <c r="H91" s="222"/>
      <c r="I91" s="221"/>
      <c r="J91" s="221"/>
    </row>
    <row r="92" spans="1:10">
      <c r="A92" s="221"/>
      <c r="B92" s="221"/>
      <c r="C92" s="221"/>
      <c r="D92" s="221"/>
      <c r="E92" s="221"/>
      <c r="F92" s="222"/>
      <c r="G92" s="222"/>
      <c r="H92" s="222"/>
      <c r="I92" s="221"/>
      <c r="J92" s="221"/>
    </row>
    <row r="93" spans="1:10">
      <c r="A93" s="221"/>
      <c r="B93" s="221"/>
      <c r="C93" s="221"/>
      <c r="D93" s="221"/>
      <c r="E93" s="221"/>
      <c r="F93" s="222"/>
      <c r="G93" s="222"/>
      <c r="H93" s="222"/>
      <c r="I93" s="221"/>
      <c r="J93" s="221"/>
    </row>
    <row r="94" spans="1:10">
      <c r="A94" s="221"/>
      <c r="B94" s="221"/>
      <c r="C94" s="221"/>
      <c r="D94" s="221"/>
      <c r="E94" s="221"/>
      <c r="F94" s="222"/>
      <c r="G94" s="222"/>
      <c r="H94" s="222"/>
      <c r="I94" s="221"/>
      <c r="J94" s="221"/>
    </row>
    <row r="95" spans="1:10">
      <c r="A95" s="221"/>
      <c r="B95" s="221"/>
      <c r="C95" s="221"/>
      <c r="D95" s="221"/>
      <c r="E95" s="221"/>
      <c r="F95" s="222"/>
      <c r="G95" s="222"/>
      <c r="H95" s="222"/>
      <c r="I95" s="221"/>
      <c r="J95" s="221"/>
    </row>
    <row r="96" spans="1:10">
      <c r="A96" s="221"/>
      <c r="B96" s="221"/>
      <c r="C96" s="221"/>
      <c r="D96" s="221"/>
      <c r="E96" s="221"/>
      <c r="F96" s="222"/>
      <c r="G96" s="222"/>
      <c r="H96" s="222"/>
      <c r="I96" s="221"/>
      <c r="J96" s="221"/>
    </row>
    <row r="97" spans="1:10">
      <c r="A97" s="221"/>
      <c r="B97" s="221"/>
      <c r="C97" s="221"/>
      <c r="D97" s="221"/>
      <c r="E97" s="221"/>
      <c r="F97" s="222"/>
      <c r="G97" s="222"/>
      <c r="H97" s="222"/>
      <c r="I97" s="221"/>
      <c r="J97" s="221"/>
    </row>
    <row r="98" spans="1:10">
      <c r="A98" s="221"/>
      <c r="B98" s="221"/>
      <c r="C98" s="221"/>
      <c r="D98" s="221"/>
      <c r="E98" s="221"/>
      <c r="F98" s="222"/>
      <c r="G98" s="222"/>
      <c r="H98" s="222"/>
      <c r="I98" s="221"/>
      <c r="J98" s="221"/>
    </row>
    <row r="99" spans="1:10">
      <c r="A99" s="221"/>
      <c r="B99" s="221"/>
      <c r="C99" s="221"/>
      <c r="D99" s="221"/>
      <c r="E99" s="221"/>
      <c r="F99" s="222"/>
      <c r="G99" s="222"/>
      <c r="H99" s="222"/>
      <c r="I99" s="221"/>
      <c r="J99" s="221"/>
    </row>
    <row r="100" spans="1:10">
      <c r="A100" s="221"/>
      <c r="B100" s="221"/>
      <c r="C100" s="221"/>
      <c r="D100" s="221"/>
      <c r="E100" s="221"/>
      <c r="F100" s="222"/>
      <c r="G100" s="222"/>
      <c r="H100" s="222"/>
      <c r="I100" s="221"/>
      <c r="J100" s="221"/>
    </row>
    <row r="101" spans="1:10">
      <c r="A101" s="221"/>
      <c r="B101" s="221"/>
      <c r="C101" s="221"/>
      <c r="D101" s="221"/>
      <c r="E101" s="221"/>
      <c r="F101" s="222"/>
      <c r="G101" s="222"/>
      <c r="H101" s="222"/>
      <c r="I101" s="221"/>
      <c r="J101" s="221"/>
    </row>
    <row r="102" spans="1:10">
      <c r="A102" s="221"/>
      <c r="B102" s="221"/>
      <c r="C102" s="221"/>
      <c r="D102" s="221"/>
      <c r="E102" s="221"/>
      <c r="F102" s="222"/>
      <c r="G102" s="222"/>
      <c r="H102" s="222"/>
      <c r="I102" s="221"/>
      <c r="J102" s="221"/>
    </row>
    <row r="103" spans="1:10">
      <c r="A103" s="221"/>
      <c r="B103" s="221"/>
      <c r="C103" s="221"/>
      <c r="D103" s="221"/>
      <c r="E103" s="221"/>
      <c r="F103" s="222"/>
      <c r="G103" s="222"/>
      <c r="H103" s="222"/>
      <c r="I103" s="221"/>
      <c r="J103" s="221"/>
    </row>
    <row r="104" spans="1:10">
      <c r="A104" s="221"/>
      <c r="B104" s="221"/>
      <c r="C104" s="221"/>
      <c r="D104" s="221"/>
      <c r="E104" s="221"/>
      <c r="F104" s="222"/>
      <c r="G104" s="222"/>
      <c r="H104" s="222"/>
    </row>
    <row r="105" spans="1:10">
      <c r="A105" s="221"/>
      <c r="B105" s="221"/>
      <c r="C105" s="221"/>
      <c r="D105" s="221"/>
      <c r="E105" s="221"/>
      <c r="F105" s="222"/>
      <c r="G105" s="222"/>
      <c r="H105" s="222"/>
    </row>
    <row r="106" spans="1:10">
      <c r="A106" s="221"/>
      <c r="B106" s="221"/>
      <c r="C106" s="221"/>
      <c r="D106" s="221"/>
      <c r="E106" s="221"/>
      <c r="F106" s="222"/>
      <c r="G106" s="222"/>
      <c r="H106" s="222"/>
    </row>
    <row r="107" spans="1:10">
      <c r="A107" s="221"/>
      <c r="B107" s="221"/>
      <c r="C107" s="221"/>
      <c r="D107" s="221"/>
      <c r="E107" s="221"/>
      <c r="F107" s="222"/>
      <c r="G107" s="222"/>
      <c r="H107" s="222"/>
    </row>
    <row r="108" spans="1:10">
      <c r="A108" s="221"/>
      <c r="B108" s="221"/>
      <c r="C108" s="221"/>
      <c r="D108" s="221"/>
      <c r="E108" s="221"/>
      <c r="F108" s="222"/>
      <c r="G108" s="222"/>
      <c r="H108" s="222"/>
    </row>
    <row r="109" spans="1:10">
      <c r="A109" s="221"/>
      <c r="B109" s="221"/>
      <c r="C109" s="221"/>
      <c r="D109" s="221"/>
      <c r="E109" s="221"/>
      <c r="F109" s="222"/>
      <c r="G109" s="222"/>
      <c r="H109" s="222"/>
    </row>
    <row r="110" spans="1:10">
      <c r="A110" s="221"/>
      <c r="B110" s="221"/>
      <c r="C110" s="221"/>
      <c r="D110" s="221"/>
      <c r="E110" s="221"/>
      <c r="F110" s="222"/>
      <c r="G110" s="222"/>
      <c r="H110" s="222"/>
    </row>
    <row r="111" spans="1:10">
      <c r="A111" s="221"/>
      <c r="B111" s="221"/>
      <c r="C111" s="221"/>
      <c r="D111" s="221"/>
      <c r="E111" s="221"/>
      <c r="F111" s="222"/>
      <c r="G111" s="222"/>
      <c r="H111" s="222"/>
    </row>
    <row r="112" spans="1:10">
      <c r="A112" s="221"/>
      <c r="B112" s="221"/>
      <c r="C112" s="221"/>
      <c r="D112" s="221"/>
      <c r="E112" s="221"/>
      <c r="F112" s="222"/>
      <c r="G112" s="222"/>
      <c r="H112" s="222"/>
    </row>
    <row r="113" spans="1:8">
      <c r="A113" s="221"/>
      <c r="B113" s="221"/>
      <c r="C113" s="221"/>
      <c r="D113" s="221"/>
      <c r="E113" s="221"/>
      <c r="F113" s="222"/>
      <c r="G113" s="222"/>
      <c r="H113" s="222"/>
    </row>
    <row r="114" spans="1:8">
      <c r="A114" s="221"/>
      <c r="B114" s="221"/>
      <c r="C114" s="221"/>
      <c r="D114" s="221"/>
      <c r="E114" s="221"/>
      <c r="F114" s="222"/>
      <c r="G114" s="222"/>
      <c r="H114" s="222"/>
    </row>
    <row r="115" spans="1:8">
      <c r="A115" s="221"/>
      <c r="B115" s="221"/>
      <c r="C115" s="221"/>
      <c r="D115" s="221"/>
      <c r="E115" s="221"/>
      <c r="F115" s="222"/>
      <c r="G115" s="222"/>
      <c r="H115" s="222"/>
    </row>
    <row r="116" spans="1:8">
      <c r="A116" s="221"/>
      <c r="B116" s="221"/>
      <c r="C116" s="221"/>
      <c r="D116" s="221"/>
      <c r="E116" s="221"/>
      <c r="F116" s="222"/>
      <c r="G116" s="222"/>
      <c r="H116" s="222"/>
    </row>
    <row r="117" spans="1:8">
      <c r="A117" s="221"/>
      <c r="B117" s="221"/>
      <c r="C117" s="221"/>
      <c r="D117" s="221"/>
      <c r="E117" s="221"/>
      <c r="F117" s="222"/>
      <c r="G117" s="222"/>
      <c r="H117" s="222"/>
    </row>
    <row r="118" spans="1:8">
      <c r="A118" s="221"/>
      <c r="B118" s="221"/>
      <c r="C118" s="221"/>
      <c r="D118" s="221"/>
      <c r="E118" s="221"/>
      <c r="F118" s="222"/>
      <c r="G118" s="222"/>
      <c r="H118" s="222"/>
    </row>
    <row r="119" spans="1:8">
      <c r="A119" s="221"/>
      <c r="B119" s="221"/>
      <c r="C119" s="221"/>
      <c r="D119" s="221"/>
      <c r="E119" s="221"/>
      <c r="F119" s="222"/>
      <c r="G119" s="222"/>
      <c r="H119" s="222"/>
    </row>
    <row r="120" spans="1:8">
      <c r="A120" s="221"/>
      <c r="B120" s="221"/>
      <c r="C120" s="221"/>
      <c r="D120" s="221"/>
      <c r="E120" s="221"/>
      <c r="F120" s="222"/>
      <c r="G120" s="222"/>
      <c r="H120" s="222"/>
    </row>
    <row r="121" spans="1:8">
      <c r="A121" s="221"/>
      <c r="B121" s="221"/>
      <c r="C121" s="221"/>
      <c r="D121" s="221"/>
      <c r="E121" s="221"/>
      <c r="F121" s="222"/>
      <c r="G121" s="222"/>
      <c r="H121" s="222"/>
    </row>
    <row r="122" spans="1:8">
      <c r="A122" s="221"/>
      <c r="B122" s="221"/>
      <c r="C122" s="221"/>
      <c r="D122" s="221"/>
      <c r="E122" s="221"/>
      <c r="F122" s="222"/>
      <c r="G122" s="222"/>
      <c r="H122" s="222"/>
    </row>
    <row r="123" spans="1:8">
      <c r="A123" s="221"/>
      <c r="B123" s="221"/>
      <c r="C123" s="221"/>
      <c r="D123" s="221"/>
      <c r="E123" s="221"/>
      <c r="F123" s="222"/>
      <c r="G123" s="222"/>
      <c r="H123" s="222"/>
    </row>
    <row r="124" spans="1:8">
      <c r="A124" s="221"/>
      <c r="B124" s="221"/>
      <c r="C124" s="221"/>
      <c r="D124" s="221"/>
      <c r="E124" s="221"/>
      <c r="F124" s="222"/>
      <c r="G124" s="222"/>
      <c r="H124" s="222"/>
    </row>
    <row r="125" spans="1:8">
      <c r="A125" s="221"/>
      <c r="B125" s="221"/>
      <c r="C125" s="221"/>
      <c r="D125" s="221"/>
      <c r="E125" s="221"/>
      <c r="F125" s="222"/>
      <c r="G125" s="222"/>
      <c r="H125" s="222"/>
    </row>
    <row r="126" spans="1:8">
      <c r="A126" s="221"/>
      <c r="B126" s="221"/>
      <c r="C126" s="221"/>
      <c r="D126" s="221"/>
      <c r="E126" s="221"/>
      <c r="F126" s="222"/>
      <c r="G126" s="222"/>
      <c r="H126" s="222"/>
    </row>
    <row r="127" spans="1:8">
      <c r="A127" s="221"/>
      <c r="B127" s="221"/>
      <c r="C127" s="221"/>
      <c r="D127" s="221"/>
      <c r="E127" s="221"/>
      <c r="F127" s="222"/>
      <c r="G127" s="222"/>
      <c r="H127" s="222"/>
    </row>
    <row r="128" spans="1:8">
      <c r="A128" s="221"/>
      <c r="B128" s="221"/>
      <c r="C128" s="221"/>
      <c r="D128" s="221"/>
      <c r="E128" s="221"/>
      <c r="F128" s="222"/>
      <c r="G128" s="222"/>
      <c r="H128" s="222"/>
    </row>
    <row r="129" spans="1:8">
      <c r="A129" s="221"/>
      <c r="B129" s="221"/>
      <c r="C129" s="221"/>
      <c r="D129" s="221"/>
      <c r="E129" s="221"/>
      <c r="F129" s="222"/>
      <c r="G129" s="222"/>
      <c r="H129" s="222"/>
    </row>
    <row r="130" spans="1:8">
      <c r="A130" s="221"/>
      <c r="B130" s="221"/>
      <c r="C130" s="221"/>
      <c r="D130" s="221"/>
      <c r="E130" s="221"/>
      <c r="F130" s="222"/>
      <c r="G130" s="222"/>
      <c r="H130" s="222"/>
    </row>
    <row r="131" spans="1:8">
      <c r="A131" s="221"/>
      <c r="B131" s="221"/>
      <c r="C131" s="221"/>
      <c r="D131" s="221"/>
      <c r="E131" s="221"/>
      <c r="F131" s="222"/>
      <c r="G131" s="222"/>
      <c r="H131" s="222"/>
    </row>
  </sheetData>
  <mergeCells count="8">
    <mergeCell ref="A70:J70"/>
    <mergeCell ref="A71:J71"/>
    <mergeCell ref="A72:J72"/>
    <mergeCell ref="A1:J1"/>
    <mergeCell ref="I3:J3"/>
    <mergeCell ref="I5:J5"/>
    <mergeCell ref="A68:J68"/>
    <mergeCell ref="A69:J69"/>
  </mergeCells>
  <printOptions horizontalCentered="1" verticalCentered="1"/>
  <pageMargins left="0" right="0" top="0" bottom="0" header="0" footer="0"/>
  <pageSetup paperSize="5" scale="80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3B485-5A57-413B-822C-DE9FBE00CBC0}">
  <sheetPr transitionEvaluation="1">
    <tabColor rgb="FFFFFF00"/>
    <pageSetUpPr fitToPage="1"/>
  </sheetPr>
  <dimension ref="A1:M376"/>
  <sheetViews>
    <sheetView defaultGridColor="0" view="pageBreakPreview" colorId="22" zoomScale="80" zoomScaleNormal="75" zoomScaleSheetLayoutView="80" workbookViewId="0">
      <selection activeCell="H78" sqref="H78"/>
    </sheetView>
  </sheetViews>
  <sheetFormatPr defaultColWidth="10.109375" defaultRowHeight="15"/>
  <cols>
    <col min="1" max="1" width="19.5546875" customWidth="1"/>
    <col min="2" max="2" width="7.5546875" customWidth="1"/>
    <col min="3" max="3" width="19.77734375" customWidth="1"/>
    <col min="4" max="4" width="10.6640625" customWidth="1"/>
    <col min="5" max="5" width="9.5546875" customWidth="1"/>
    <col min="6" max="6" width="12" customWidth="1"/>
    <col min="7" max="8" width="10.109375" customWidth="1"/>
    <col min="9" max="9" width="9.77734375" customWidth="1"/>
    <col min="10" max="12" width="11" customWidth="1"/>
    <col min="13" max="13" width="4.77734375" customWidth="1"/>
  </cols>
  <sheetData>
    <row r="1" spans="1:13">
      <c r="A1" s="421"/>
      <c r="B1" s="422"/>
      <c r="C1" s="422"/>
      <c r="D1" s="422"/>
      <c r="E1" s="422"/>
      <c r="F1" s="422"/>
      <c r="G1" s="422"/>
      <c r="H1" s="422"/>
      <c r="I1" s="422"/>
      <c r="J1" s="423"/>
      <c r="K1" s="27"/>
      <c r="L1" s="27"/>
    </row>
    <row r="2" spans="1:13" ht="20.100000000000001" customHeight="1">
      <c r="A2" s="731" t="s">
        <v>21</v>
      </c>
      <c r="B2" s="719"/>
      <c r="C2" s="719"/>
      <c r="D2" s="719"/>
      <c r="E2" s="719"/>
      <c r="F2" s="719"/>
      <c r="G2" s="719"/>
      <c r="H2" s="719"/>
      <c r="I2" s="719"/>
      <c r="J2" s="732"/>
      <c r="K2" s="371"/>
      <c r="L2" s="371"/>
    </row>
    <row r="3" spans="1:13" ht="20.100000000000001" customHeight="1">
      <c r="A3" s="424"/>
      <c r="B3" s="10"/>
      <c r="C3" s="10"/>
      <c r="D3" s="21"/>
      <c r="E3" s="22"/>
      <c r="F3" s="11"/>
      <c r="G3" s="11"/>
      <c r="H3" s="11"/>
      <c r="I3" s="17"/>
      <c r="J3" s="425"/>
      <c r="K3" s="17"/>
      <c r="L3" s="17"/>
    </row>
    <row r="4" spans="1:13" ht="15" customHeight="1">
      <c r="A4" s="426" t="s">
        <v>38</v>
      </c>
      <c r="B4" s="490" t="s">
        <v>476</v>
      </c>
      <c r="C4" s="491"/>
      <c r="D4" s="491"/>
      <c r="E4" s="492"/>
      <c r="F4" s="27"/>
      <c r="G4" s="27"/>
      <c r="H4" s="11" t="s">
        <v>0</v>
      </c>
      <c r="I4" s="721">
        <f>'100 Series RL'!J4</f>
        <v>43922</v>
      </c>
      <c r="J4" s="733"/>
      <c r="K4" s="382"/>
      <c r="L4" s="382"/>
      <c r="M4" s="51"/>
    </row>
    <row r="5" spans="1:13" ht="15.75">
      <c r="A5" s="426"/>
      <c r="B5" s="20"/>
      <c r="C5" s="10"/>
      <c r="D5" s="27"/>
      <c r="E5" s="27"/>
      <c r="F5" s="27"/>
      <c r="G5" s="27"/>
      <c r="H5" s="27"/>
      <c r="I5" s="27"/>
      <c r="J5" s="427"/>
      <c r="K5" s="27"/>
      <c r="L5" s="27"/>
      <c r="M5" s="27"/>
    </row>
    <row r="6" spans="1:13" ht="15" customHeight="1">
      <c r="A6" s="426" t="s">
        <v>39</v>
      </c>
      <c r="B6" s="122" t="str">
        <f>'800 Series PST'!B5</f>
        <v xml:space="preserve"> 800 SERIES</v>
      </c>
      <c r="C6" s="2"/>
      <c r="D6" s="17"/>
      <c r="E6" s="17"/>
      <c r="F6" s="27"/>
      <c r="G6" s="27"/>
      <c r="H6" s="17" t="s">
        <v>2</v>
      </c>
      <c r="I6" s="723"/>
      <c r="J6" s="734"/>
      <c r="K6" s="383"/>
      <c r="L6" s="383"/>
      <c r="M6" s="26"/>
    </row>
    <row r="7" spans="1:13" ht="15" customHeight="1">
      <c r="A7" s="426"/>
      <c r="B7" s="17"/>
      <c r="C7" s="17" t="s">
        <v>1</v>
      </c>
      <c r="D7" s="17"/>
      <c r="E7" s="17"/>
      <c r="F7" s="17"/>
      <c r="G7" s="27"/>
      <c r="H7" s="838"/>
      <c r="I7" s="838"/>
      <c r="J7" s="839"/>
      <c r="K7" s="26"/>
      <c r="L7" s="26"/>
      <c r="M7" s="26"/>
    </row>
    <row r="8" spans="1:13" ht="15" customHeight="1">
      <c r="A8" s="426" t="s">
        <v>3</v>
      </c>
      <c r="B8" s="154">
        <f>'100 Series Extras'!B8</f>
        <v>0</v>
      </c>
      <c r="C8" s="155"/>
      <c r="D8" s="156"/>
      <c r="E8" s="50"/>
      <c r="F8" s="50"/>
      <c r="G8" s="17"/>
      <c r="H8" s="17"/>
      <c r="I8" s="17"/>
      <c r="J8" s="425"/>
      <c r="K8" s="17"/>
      <c r="L8" s="17"/>
      <c r="M8" s="17"/>
    </row>
    <row r="9" spans="1:13" ht="15" customHeight="1">
      <c r="A9" s="426"/>
      <c r="B9" s="17"/>
      <c r="C9" s="17" t="s">
        <v>1</v>
      </c>
      <c r="D9" s="17"/>
      <c r="E9" s="20"/>
      <c r="F9" s="27"/>
      <c r="G9" s="27"/>
      <c r="H9" s="85" t="s">
        <v>4</v>
      </c>
      <c r="I9" s="85"/>
      <c r="J9" s="429"/>
      <c r="K9" s="20"/>
      <c r="L9" s="20"/>
      <c r="M9" s="20"/>
    </row>
    <row r="10" spans="1:13" ht="15" customHeight="1">
      <c r="A10" s="426" t="s">
        <v>40</v>
      </c>
      <c r="B10" s="2" t="s">
        <v>20</v>
      </c>
      <c r="C10" s="20"/>
      <c r="D10" s="17"/>
      <c r="E10" s="20"/>
      <c r="F10" s="27"/>
      <c r="G10" s="27"/>
      <c r="H10" s="2" t="str">
        <f>'100 Series RL'!I11</f>
        <v>April 1, 2020 to March 31, 2021</v>
      </c>
      <c r="I10" s="2"/>
      <c r="J10" s="430"/>
      <c r="K10" s="20"/>
      <c r="L10" s="20"/>
      <c r="M10" s="20"/>
    </row>
    <row r="11" spans="1:13" ht="12" customHeight="1">
      <c r="A11" s="426"/>
      <c r="B11" s="17"/>
      <c r="C11" s="26"/>
      <c r="D11" s="17"/>
      <c r="E11" s="17"/>
      <c r="F11" s="17"/>
      <c r="G11" s="17"/>
      <c r="H11" s="17"/>
      <c r="I11" s="17"/>
      <c r="J11" s="425"/>
      <c r="K11" s="17"/>
      <c r="L11" s="17"/>
    </row>
    <row r="12" spans="1:13" ht="25.15" customHeight="1" thickBot="1">
      <c r="A12" s="774" t="s">
        <v>105</v>
      </c>
      <c r="B12" s="775"/>
      <c r="C12" s="775"/>
      <c r="D12" s="775"/>
      <c r="E12" s="775"/>
      <c r="F12" s="775"/>
      <c r="G12" s="775"/>
      <c r="H12" s="775"/>
      <c r="I12" s="775"/>
      <c r="J12" s="776"/>
      <c r="K12" s="383"/>
      <c r="L12" s="383"/>
    </row>
    <row r="13" spans="1:13" ht="15.75" customHeight="1" thickTop="1" thickBot="1">
      <c r="A13" s="431" t="s">
        <v>69</v>
      </c>
      <c r="B13" s="137"/>
      <c r="C13" s="137"/>
      <c r="D13" s="137"/>
      <c r="E13" s="137"/>
      <c r="F13" s="138"/>
      <c r="G13" s="138"/>
      <c r="H13" s="389" t="s">
        <v>70</v>
      </c>
      <c r="I13" s="379" t="s">
        <v>42</v>
      </c>
      <c r="J13" s="432" t="s">
        <v>460</v>
      </c>
      <c r="K13" s="384"/>
      <c r="L13" s="384"/>
    </row>
    <row r="14" spans="1:13" ht="15.75" customHeight="1" thickTop="1">
      <c r="A14" s="433"/>
      <c r="B14" s="380"/>
      <c r="C14" s="380"/>
      <c r="D14" s="380"/>
      <c r="E14" s="380"/>
      <c r="F14" s="381"/>
      <c r="G14" s="381"/>
      <c r="H14" s="389"/>
      <c r="I14" s="457">
        <v>0.13</v>
      </c>
      <c r="J14" s="493"/>
      <c r="K14" s="384"/>
      <c r="L14" s="384"/>
    </row>
    <row r="15" spans="1:13" s="396" customFormat="1" ht="18" customHeight="1">
      <c r="A15" s="744" t="s">
        <v>426</v>
      </c>
      <c r="B15" s="772" t="s">
        <v>468</v>
      </c>
      <c r="C15" s="773"/>
      <c r="D15" s="411"/>
      <c r="E15" s="411"/>
      <c r="F15" s="411"/>
      <c r="G15" s="411"/>
      <c r="H15" s="417"/>
      <c r="I15" s="420">
        <f>H15*I$14</f>
        <v>0</v>
      </c>
      <c r="J15" s="435">
        <f>SUM(H15:I15)</f>
        <v>0</v>
      </c>
    </row>
    <row r="16" spans="1:13" s="396" customFormat="1" ht="18" customHeight="1">
      <c r="A16" s="745"/>
      <c r="B16" s="772" t="s">
        <v>457</v>
      </c>
      <c r="C16" s="773"/>
      <c r="D16" s="411"/>
      <c r="E16" s="411"/>
      <c r="F16" s="411"/>
      <c r="G16" s="411"/>
      <c r="H16" s="417"/>
      <c r="I16" s="420">
        <f t="shared" ref="I16:I58" si="0">H16*I$14</f>
        <v>0</v>
      </c>
      <c r="J16" s="435">
        <f t="shared" ref="J16:J58" si="1">SUM(H16:I16)</f>
        <v>0</v>
      </c>
    </row>
    <row r="17" spans="1:10" s="396" customFormat="1" ht="18" customHeight="1">
      <c r="A17" s="745"/>
      <c r="B17" s="772" t="s">
        <v>455</v>
      </c>
      <c r="C17" s="773"/>
      <c r="D17" s="411"/>
      <c r="E17" s="411"/>
      <c r="F17" s="411"/>
      <c r="G17" s="411"/>
      <c r="H17" s="417"/>
      <c r="I17" s="420">
        <f t="shared" si="0"/>
        <v>0</v>
      </c>
      <c r="J17" s="435">
        <f t="shared" si="1"/>
        <v>0</v>
      </c>
    </row>
    <row r="18" spans="1:10" s="396" customFormat="1" ht="18" customHeight="1">
      <c r="A18" s="745"/>
      <c r="B18" s="772" t="s">
        <v>484</v>
      </c>
      <c r="C18" s="773"/>
      <c r="D18" s="411"/>
      <c r="E18" s="411"/>
      <c r="F18" s="411"/>
      <c r="G18" s="411"/>
      <c r="H18" s="663"/>
      <c r="I18" s="664">
        <f t="shared" si="0"/>
        <v>0</v>
      </c>
      <c r="J18" s="665">
        <f t="shared" si="1"/>
        <v>0</v>
      </c>
    </row>
    <row r="19" spans="1:10" s="396" customFormat="1" ht="18" customHeight="1">
      <c r="A19" s="745"/>
      <c r="B19" s="772" t="s">
        <v>485</v>
      </c>
      <c r="C19" s="773"/>
      <c r="D19" s="411"/>
      <c r="E19" s="411"/>
      <c r="F19" s="411"/>
      <c r="G19" s="411"/>
      <c r="H19" s="663"/>
      <c r="I19" s="664">
        <f t="shared" ref="I19" si="2">H19*I$14</f>
        <v>0</v>
      </c>
      <c r="J19" s="665">
        <f t="shared" ref="J19" si="3">SUM(H19:I19)</f>
        <v>0</v>
      </c>
    </row>
    <row r="20" spans="1:10" s="396" customFormat="1" ht="18" customHeight="1">
      <c r="A20" s="745"/>
      <c r="B20" s="772" t="s">
        <v>464</v>
      </c>
      <c r="C20" s="773"/>
      <c r="D20" s="411"/>
      <c r="E20" s="411"/>
      <c r="F20" s="411"/>
      <c r="G20" s="411"/>
      <c r="H20" s="417"/>
      <c r="I20" s="420">
        <f t="shared" si="0"/>
        <v>0</v>
      </c>
      <c r="J20" s="435">
        <f t="shared" si="1"/>
        <v>0</v>
      </c>
    </row>
    <row r="21" spans="1:10" s="396" customFormat="1" ht="15.75">
      <c r="A21" s="494"/>
      <c r="B21" s="777"/>
      <c r="C21" s="778"/>
      <c r="D21" s="458"/>
      <c r="E21" s="458"/>
      <c r="F21" s="458"/>
      <c r="G21" s="458"/>
      <c r="H21" s="417"/>
      <c r="I21" s="420"/>
      <c r="J21" s="435"/>
    </row>
    <row r="22" spans="1:10" s="396" customFormat="1" ht="18" customHeight="1">
      <c r="A22" s="744" t="s">
        <v>429</v>
      </c>
      <c r="B22" s="772" t="s">
        <v>468</v>
      </c>
      <c r="C22" s="773"/>
      <c r="D22" s="411"/>
      <c r="E22" s="411"/>
      <c r="F22" s="411"/>
      <c r="G22" s="411"/>
      <c r="H22" s="417"/>
      <c r="I22" s="420">
        <f t="shared" si="0"/>
        <v>0</v>
      </c>
      <c r="J22" s="435">
        <f t="shared" si="1"/>
        <v>0</v>
      </c>
    </row>
    <row r="23" spans="1:10" s="396" customFormat="1" ht="18" customHeight="1">
      <c r="A23" s="745"/>
      <c r="B23" s="772" t="s">
        <v>457</v>
      </c>
      <c r="C23" s="773"/>
      <c r="D23" s="411"/>
      <c r="E23" s="411"/>
      <c r="F23" s="411"/>
      <c r="G23" s="411"/>
      <c r="H23" s="417"/>
      <c r="I23" s="420">
        <f t="shared" si="0"/>
        <v>0</v>
      </c>
      <c r="J23" s="435">
        <f t="shared" si="1"/>
        <v>0</v>
      </c>
    </row>
    <row r="24" spans="1:10" s="396" customFormat="1" ht="18" customHeight="1">
      <c r="A24" s="745"/>
      <c r="B24" s="772" t="s">
        <v>455</v>
      </c>
      <c r="C24" s="773"/>
      <c r="D24" s="411"/>
      <c r="E24" s="411"/>
      <c r="F24" s="411"/>
      <c r="G24" s="411"/>
      <c r="H24" s="417"/>
      <c r="I24" s="420">
        <f t="shared" si="0"/>
        <v>0</v>
      </c>
      <c r="J24" s="435">
        <f t="shared" si="1"/>
        <v>0</v>
      </c>
    </row>
    <row r="25" spans="1:10" s="396" customFormat="1" ht="18" customHeight="1">
      <c r="A25" s="745"/>
      <c r="B25" s="772" t="s">
        <v>464</v>
      </c>
      <c r="C25" s="773"/>
      <c r="D25" s="411"/>
      <c r="E25" s="411"/>
      <c r="F25" s="411"/>
      <c r="G25" s="411"/>
      <c r="H25" s="417"/>
      <c r="I25" s="420">
        <f t="shared" si="0"/>
        <v>0</v>
      </c>
      <c r="J25" s="435">
        <f t="shared" si="1"/>
        <v>0</v>
      </c>
    </row>
    <row r="26" spans="1:10" s="396" customFormat="1" ht="18" customHeight="1">
      <c r="A26" s="654"/>
      <c r="B26" s="772" t="s">
        <v>486</v>
      </c>
      <c r="C26" s="773"/>
      <c r="D26" s="411"/>
      <c r="E26" s="411"/>
      <c r="F26" s="411"/>
      <c r="G26" s="411"/>
      <c r="H26" s="417"/>
      <c r="I26" s="420">
        <f t="shared" ref="I26" si="4">H26*I$14</f>
        <v>0</v>
      </c>
      <c r="J26" s="435">
        <f t="shared" ref="J26" si="5">SUM(H26:I26)</f>
        <v>0</v>
      </c>
    </row>
    <row r="27" spans="1:10" s="396" customFormat="1" ht="15.75">
      <c r="A27" s="494"/>
      <c r="B27" s="779"/>
      <c r="C27" s="780"/>
      <c r="D27" s="456"/>
      <c r="E27" s="456"/>
      <c r="F27" s="456"/>
      <c r="G27" s="456"/>
      <c r="H27" s="417"/>
      <c r="I27" s="420"/>
      <c r="J27" s="435"/>
    </row>
    <row r="28" spans="1:10" s="396" customFormat="1" ht="18" customHeight="1">
      <c r="A28" s="744" t="s">
        <v>430</v>
      </c>
      <c r="B28" s="772" t="s">
        <v>468</v>
      </c>
      <c r="C28" s="773"/>
      <c r="D28" s="411"/>
      <c r="E28" s="411"/>
      <c r="F28" s="411"/>
      <c r="G28" s="413"/>
      <c r="H28" s="417"/>
      <c r="I28" s="420">
        <f t="shared" si="0"/>
        <v>0</v>
      </c>
      <c r="J28" s="435">
        <f t="shared" si="1"/>
        <v>0</v>
      </c>
    </row>
    <row r="29" spans="1:10" s="396" customFormat="1" ht="18" customHeight="1">
      <c r="A29" s="745"/>
      <c r="B29" s="772" t="s">
        <v>457</v>
      </c>
      <c r="C29" s="773"/>
      <c r="D29" s="411"/>
      <c r="E29" s="411"/>
      <c r="F29" s="411"/>
      <c r="G29" s="413"/>
      <c r="H29" s="417"/>
      <c r="I29" s="420">
        <f t="shared" si="0"/>
        <v>0</v>
      </c>
      <c r="J29" s="435">
        <f t="shared" si="1"/>
        <v>0</v>
      </c>
    </row>
    <row r="30" spans="1:10" s="396" customFormat="1" ht="18" customHeight="1">
      <c r="A30" s="745"/>
      <c r="B30" s="772" t="s">
        <v>455</v>
      </c>
      <c r="C30" s="773"/>
      <c r="D30" s="411"/>
      <c r="E30" s="411"/>
      <c r="F30" s="411"/>
      <c r="G30" s="413"/>
      <c r="H30" s="417"/>
      <c r="I30" s="420">
        <f t="shared" si="0"/>
        <v>0</v>
      </c>
      <c r="J30" s="435">
        <f t="shared" si="1"/>
        <v>0</v>
      </c>
    </row>
    <row r="31" spans="1:10" s="396" customFormat="1" ht="18" customHeight="1">
      <c r="A31" s="745"/>
      <c r="B31" s="772" t="s">
        <v>464</v>
      </c>
      <c r="C31" s="773"/>
      <c r="D31" s="411"/>
      <c r="E31" s="411"/>
      <c r="F31" s="411"/>
      <c r="G31" s="413"/>
      <c r="H31" s="417"/>
      <c r="I31" s="420">
        <f t="shared" si="0"/>
        <v>0</v>
      </c>
      <c r="J31" s="435">
        <f t="shared" si="1"/>
        <v>0</v>
      </c>
    </row>
    <row r="32" spans="1:10" s="396" customFormat="1" ht="18" customHeight="1">
      <c r="A32" s="745"/>
      <c r="B32" s="772" t="s">
        <v>467</v>
      </c>
      <c r="C32" s="773"/>
      <c r="D32" s="411"/>
      <c r="E32" s="411"/>
      <c r="F32" s="411"/>
      <c r="G32" s="413"/>
      <c r="H32" s="417"/>
      <c r="I32" s="420">
        <f t="shared" si="0"/>
        <v>0</v>
      </c>
      <c r="J32" s="435">
        <f t="shared" si="1"/>
        <v>0</v>
      </c>
    </row>
    <row r="33" spans="1:10" s="396" customFormat="1" ht="18" customHeight="1">
      <c r="A33" s="745"/>
      <c r="B33" s="772" t="s">
        <v>469</v>
      </c>
      <c r="C33" s="773"/>
      <c r="D33" s="411"/>
      <c r="E33" s="411"/>
      <c r="F33" s="411"/>
      <c r="G33" s="413"/>
      <c r="H33" s="417"/>
      <c r="I33" s="420">
        <f t="shared" si="0"/>
        <v>0</v>
      </c>
      <c r="J33" s="435">
        <f t="shared" si="1"/>
        <v>0</v>
      </c>
    </row>
    <row r="34" spans="1:10" s="396" customFormat="1" ht="15.75">
      <c r="A34" s="494"/>
      <c r="B34" s="779"/>
      <c r="C34" s="780"/>
      <c r="D34" s="456"/>
      <c r="E34" s="456"/>
      <c r="F34" s="456"/>
      <c r="G34" s="456"/>
      <c r="H34" s="417"/>
      <c r="I34" s="420"/>
      <c r="J34" s="435"/>
    </row>
    <row r="35" spans="1:10" s="396" customFormat="1" ht="18" customHeight="1">
      <c r="A35" s="744" t="s">
        <v>431</v>
      </c>
      <c r="B35" s="772" t="s">
        <v>468</v>
      </c>
      <c r="C35" s="773"/>
      <c r="D35" s="411"/>
      <c r="E35" s="411"/>
      <c r="F35" s="411"/>
      <c r="G35" s="413"/>
      <c r="H35" s="417"/>
      <c r="I35" s="420">
        <f t="shared" si="0"/>
        <v>0</v>
      </c>
      <c r="J35" s="435">
        <f t="shared" si="1"/>
        <v>0</v>
      </c>
    </row>
    <row r="36" spans="1:10" s="396" customFormat="1" ht="18" customHeight="1">
      <c r="A36" s="745"/>
      <c r="B36" s="772" t="s">
        <v>455</v>
      </c>
      <c r="C36" s="773"/>
      <c r="D36" s="411"/>
      <c r="E36" s="411"/>
      <c r="F36" s="411"/>
      <c r="G36" s="413"/>
      <c r="H36" s="417"/>
      <c r="I36" s="420">
        <f t="shared" si="0"/>
        <v>0</v>
      </c>
      <c r="J36" s="435">
        <f t="shared" si="1"/>
        <v>0</v>
      </c>
    </row>
    <row r="37" spans="1:10" s="396" customFormat="1" ht="18" customHeight="1">
      <c r="A37" s="745"/>
      <c r="B37" s="772" t="s">
        <v>464</v>
      </c>
      <c r="C37" s="773"/>
      <c r="D37" s="411"/>
      <c r="E37" s="411"/>
      <c r="F37" s="411"/>
      <c r="G37" s="413"/>
      <c r="H37" s="417"/>
      <c r="I37" s="420">
        <f t="shared" si="0"/>
        <v>0</v>
      </c>
      <c r="J37" s="435">
        <f t="shared" si="1"/>
        <v>0</v>
      </c>
    </row>
    <row r="38" spans="1:10" s="396" customFormat="1" ht="18" customHeight="1">
      <c r="A38" s="746"/>
      <c r="B38" s="784" t="s">
        <v>467</v>
      </c>
      <c r="C38" s="785"/>
      <c r="D38" s="412"/>
      <c r="E38" s="412"/>
      <c r="F38" s="412"/>
      <c r="G38" s="461"/>
      <c r="H38" s="417"/>
      <c r="I38" s="420">
        <f t="shared" si="0"/>
        <v>0</v>
      </c>
      <c r="J38" s="435">
        <f t="shared" si="1"/>
        <v>0</v>
      </c>
    </row>
    <row r="39" spans="1:10" s="396" customFormat="1" ht="15.75">
      <c r="A39" s="654"/>
      <c r="B39" s="657"/>
      <c r="C39" s="658"/>
      <c r="D39" s="412"/>
      <c r="E39" s="412"/>
      <c r="F39" s="412"/>
      <c r="G39" s="461"/>
      <c r="H39" s="417"/>
      <c r="I39" s="420"/>
      <c r="J39" s="435"/>
    </row>
    <row r="40" spans="1:10" s="396" customFormat="1" ht="18" customHeight="1">
      <c r="A40" s="744" t="s">
        <v>433</v>
      </c>
      <c r="B40" s="772" t="s">
        <v>468</v>
      </c>
      <c r="C40" s="773"/>
      <c r="D40" s="411"/>
      <c r="E40" s="411"/>
      <c r="F40" s="411"/>
      <c r="G40" s="413"/>
      <c r="H40" s="417"/>
      <c r="I40" s="420">
        <f t="shared" si="0"/>
        <v>0</v>
      </c>
      <c r="J40" s="435">
        <f t="shared" si="1"/>
        <v>0</v>
      </c>
    </row>
    <row r="41" spans="1:10" s="396" customFormat="1" ht="18" customHeight="1">
      <c r="A41" s="745"/>
      <c r="B41" s="772" t="s">
        <v>455</v>
      </c>
      <c r="C41" s="773"/>
      <c r="D41" s="411"/>
      <c r="E41" s="411"/>
      <c r="F41" s="411"/>
      <c r="G41" s="413"/>
      <c r="H41" s="417"/>
      <c r="I41" s="420">
        <f t="shared" si="0"/>
        <v>0</v>
      </c>
      <c r="J41" s="435">
        <f t="shared" si="1"/>
        <v>0</v>
      </c>
    </row>
    <row r="42" spans="1:10" s="396" customFormat="1" ht="18" customHeight="1">
      <c r="A42" s="745"/>
      <c r="B42" s="781" t="s">
        <v>464</v>
      </c>
      <c r="C42" s="782"/>
      <c r="D42" s="459"/>
      <c r="E42" s="459"/>
      <c r="F42" s="459"/>
      <c r="G42" s="460"/>
      <c r="H42" s="417"/>
      <c r="I42" s="420">
        <f t="shared" si="0"/>
        <v>0</v>
      </c>
      <c r="J42" s="435">
        <f t="shared" si="1"/>
        <v>0</v>
      </c>
    </row>
    <row r="43" spans="1:10" s="396" customFormat="1" ht="18" customHeight="1">
      <c r="A43" s="746"/>
      <c r="B43" s="772" t="s">
        <v>467</v>
      </c>
      <c r="C43" s="773"/>
      <c r="D43" s="411"/>
      <c r="E43" s="411"/>
      <c r="F43" s="411"/>
      <c r="G43" s="413"/>
      <c r="H43" s="417"/>
      <c r="I43" s="420">
        <f t="shared" si="0"/>
        <v>0</v>
      </c>
      <c r="J43" s="435">
        <f t="shared" si="1"/>
        <v>0</v>
      </c>
    </row>
    <row r="44" spans="1:10" s="396" customFormat="1" ht="15.75">
      <c r="A44" s="494"/>
      <c r="B44" s="783"/>
      <c r="C44" s="780"/>
      <c r="D44" s="456"/>
      <c r="E44" s="456"/>
      <c r="F44" s="456"/>
      <c r="G44" s="456"/>
      <c r="H44" s="417"/>
      <c r="I44" s="420"/>
      <c r="J44" s="435"/>
    </row>
    <row r="45" spans="1:10" s="396" customFormat="1" ht="18" customHeight="1">
      <c r="A45" s="747" t="s">
        <v>435</v>
      </c>
      <c r="B45" s="772" t="s">
        <v>468</v>
      </c>
      <c r="C45" s="773"/>
      <c r="D45" s="411"/>
      <c r="E45" s="411"/>
      <c r="F45" s="411"/>
      <c r="G45" s="413"/>
      <c r="H45" s="417"/>
      <c r="I45" s="420">
        <f t="shared" si="0"/>
        <v>0</v>
      </c>
      <c r="J45" s="435">
        <f t="shared" si="1"/>
        <v>0</v>
      </c>
    </row>
    <row r="46" spans="1:10" s="396" customFormat="1" ht="18" customHeight="1">
      <c r="A46" s="748"/>
      <c r="B46" s="772" t="s">
        <v>457</v>
      </c>
      <c r="C46" s="773"/>
      <c r="D46" s="411"/>
      <c r="E46" s="411"/>
      <c r="F46" s="411"/>
      <c r="G46" s="413"/>
      <c r="H46" s="417"/>
      <c r="I46" s="420">
        <f t="shared" si="0"/>
        <v>0</v>
      </c>
      <c r="J46" s="435">
        <f t="shared" si="1"/>
        <v>0</v>
      </c>
    </row>
    <row r="47" spans="1:10" s="396" customFormat="1" ht="18" customHeight="1">
      <c r="A47" s="748"/>
      <c r="B47" s="772" t="s">
        <v>455</v>
      </c>
      <c r="C47" s="773"/>
      <c r="D47" s="411"/>
      <c r="E47" s="411"/>
      <c r="F47" s="411"/>
      <c r="G47" s="413"/>
      <c r="H47" s="417"/>
      <c r="I47" s="420">
        <f t="shared" si="0"/>
        <v>0</v>
      </c>
      <c r="J47" s="435">
        <f t="shared" si="1"/>
        <v>0</v>
      </c>
    </row>
    <row r="48" spans="1:10" s="396" customFormat="1" ht="18" customHeight="1">
      <c r="A48" s="748"/>
      <c r="B48" s="772" t="s">
        <v>464</v>
      </c>
      <c r="C48" s="773"/>
      <c r="D48" s="411"/>
      <c r="E48" s="411"/>
      <c r="F48" s="411"/>
      <c r="G48" s="413"/>
      <c r="H48" s="417"/>
      <c r="I48" s="420">
        <f t="shared" si="0"/>
        <v>0</v>
      </c>
      <c r="J48" s="435">
        <f t="shared" si="1"/>
        <v>0</v>
      </c>
    </row>
    <row r="49" spans="1:10" s="396" customFormat="1" ht="18" customHeight="1">
      <c r="A49" s="749"/>
      <c r="B49" s="772" t="s">
        <v>467</v>
      </c>
      <c r="C49" s="773"/>
      <c r="D49" s="411"/>
      <c r="E49" s="411"/>
      <c r="F49" s="411"/>
      <c r="G49" s="413"/>
      <c r="H49" s="417"/>
      <c r="I49" s="420">
        <f t="shared" si="0"/>
        <v>0</v>
      </c>
      <c r="J49" s="435">
        <f t="shared" si="1"/>
        <v>0</v>
      </c>
    </row>
    <row r="50" spans="1:10" s="396" customFormat="1" ht="15.75">
      <c r="A50" s="494"/>
      <c r="B50" s="779"/>
      <c r="C50" s="780"/>
      <c r="D50" s="456"/>
      <c r="E50" s="456"/>
      <c r="F50" s="456"/>
      <c r="G50" s="456"/>
      <c r="H50" s="417"/>
      <c r="I50" s="420"/>
      <c r="J50" s="435"/>
    </row>
    <row r="51" spans="1:10" s="396" customFormat="1" ht="18" customHeight="1">
      <c r="A51" s="744" t="s">
        <v>434</v>
      </c>
      <c r="B51" s="772" t="s">
        <v>468</v>
      </c>
      <c r="C51" s="773"/>
      <c r="D51" s="411"/>
      <c r="E51" s="411"/>
      <c r="F51" s="411"/>
      <c r="G51" s="413"/>
      <c r="H51" s="417"/>
      <c r="I51" s="420">
        <f t="shared" si="0"/>
        <v>0</v>
      </c>
      <c r="J51" s="435">
        <f t="shared" si="1"/>
        <v>0</v>
      </c>
    </row>
    <row r="52" spans="1:10" s="396" customFormat="1" ht="18" customHeight="1">
      <c r="A52" s="745"/>
      <c r="B52" s="772" t="s">
        <v>457</v>
      </c>
      <c r="C52" s="773"/>
      <c r="D52" s="411"/>
      <c r="E52" s="411"/>
      <c r="F52" s="411"/>
      <c r="G52" s="413"/>
      <c r="H52" s="417"/>
      <c r="I52" s="420">
        <f t="shared" si="0"/>
        <v>0</v>
      </c>
      <c r="J52" s="435">
        <f t="shared" si="1"/>
        <v>0</v>
      </c>
    </row>
    <row r="53" spans="1:10" s="396" customFormat="1" ht="18" customHeight="1">
      <c r="A53" s="745"/>
      <c r="B53" s="394" t="s">
        <v>455</v>
      </c>
      <c r="C53" s="393"/>
      <c r="D53" s="411"/>
      <c r="E53" s="411"/>
      <c r="F53" s="411"/>
      <c r="G53" s="413"/>
      <c r="H53" s="417"/>
      <c r="I53" s="420">
        <f t="shared" si="0"/>
        <v>0</v>
      </c>
      <c r="J53" s="435">
        <f t="shared" si="1"/>
        <v>0</v>
      </c>
    </row>
    <row r="54" spans="1:10" s="396" customFormat="1" ht="18" customHeight="1">
      <c r="A54" s="745"/>
      <c r="B54" s="772" t="s">
        <v>464</v>
      </c>
      <c r="C54" s="773"/>
      <c r="D54" s="411"/>
      <c r="E54" s="411"/>
      <c r="F54" s="411"/>
      <c r="G54" s="413"/>
      <c r="H54" s="417"/>
      <c r="I54" s="420">
        <f t="shared" si="0"/>
        <v>0</v>
      </c>
      <c r="J54" s="435">
        <f t="shared" si="1"/>
        <v>0</v>
      </c>
    </row>
    <row r="55" spans="1:10" s="396" customFormat="1" ht="18" customHeight="1">
      <c r="A55" s="746"/>
      <c r="B55" s="772" t="s">
        <v>467</v>
      </c>
      <c r="C55" s="773"/>
      <c r="D55" s="411"/>
      <c r="E55" s="411"/>
      <c r="F55" s="411"/>
      <c r="G55" s="413"/>
      <c r="H55" s="417"/>
      <c r="I55" s="420">
        <f t="shared" si="0"/>
        <v>0</v>
      </c>
      <c r="J55" s="435">
        <f t="shared" si="1"/>
        <v>0</v>
      </c>
    </row>
    <row r="56" spans="1:10" s="396" customFormat="1" ht="15.75">
      <c r="A56" s="494"/>
      <c r="B56" s="779"/>
      <c r="C56" s="780"/>
      <c r="D56" s="456"/>
      <c r="E56" s="456"/>
      <c r="F56" s="456"/>
      <c r="G56" s="456"/>
      <c r="H56" s="417"/>
      <c r="I56" s="420"/>
      <c r="J56" s="435"/>
    </row>
    <row r="57" spans="1:10" s="396" customFormat="1" ht="18" customHeight="1">
      <c r="A57" s="744" t="s">
        <v>436</v>
      </c>
      <c r="B57" s="772" t="s">
        <v>468</v>
      </c>
      <c r="C57" s="773"/>
      <c r="D57" s="411"/>
      <c r="E57" s="411"/>
      <c r="F57" s="411"/>
      <c r="G57" s="413"/>
      <c r="H57" s="417"/>
      <c r="I57" s="420">
        <f t="shared" si="0"/>
        <v>0</v>
      </c>
      <c r="J57" s="435">
        <f t="shared" si="1"/>
        <v>0</v>
      </c>
    </row>
    <row r="58" spans="1:10" s="396" customFormat="1" ht="18" customHeight="1">
      <c r="A58" s="745"/>
      <c r="B58" s="772" t="s">
        <v>455</v>
      </c>
      <c r="C58" s="773"/>
      <c r="D58" s="411"/>
      <c r="E58" s="411"/>
      <c r="F58" s="411"/>
      <c r="G58" s="413"/>
      <c r="H58" s="417"/>
      <c r="I58" s="420">
        <f t="shared" si="0"/>
        <v>0</v>
      </c>
      <c r="J58" s="435">
        <f t="shared" si="1"/>
        <v>0</v>
      </c>
    </row>
    <row r="59" spans="1:10" s="396" customFormat="1" ht="18" customHeight="1">
      <c r="A59" s="745"/>
      <c r="B59" s="772" t="s">
        <v>464</v>
      </c>
      <c r="C59" s="773"/>
      <c r="D59" s="411"/>
      <c r="E59" s="411"/>
      <c r="F59" s="411"/>
      <c r="G59" s="413"/>
      <c r="H59" s="417"/>
      <c r="I59" s="420">
        <f t="shared" ref="I59:I64" si="6">H59*I$14</f>
        <v>0</v>
      </c>
      <c r="J59" s="435">
        <f t="shared" ref="J59:J64" si="7">SUM(H59:I59)</f>
        <v>0</v>
      </c>
    </row>
    <row r="60" spans="1:10" s="396" customFormat="1" ht="18" customHeight="1">
      <c r="A60" s="746"/>
      <c r="B60" s="784" t="s">
        <v>467</v>
      </c>
      <c r="C60" s="785"/>
      <c r="D60" s="412"/>
      <c r="E60" s="412"/>
      <c r="F60" s="412"/>
      <c r="G60" s="461"/>
      <c r="H60" s="417"/>
      <c r="I60" s="420">
        <f t="shared" si="6"/>
        <v>0</v>
      </c>
      <c r="J60" s="435">
        <f t="shared" si="7"/>
        <v>0</v>
      </c>
    </row>
    <row r="61" spans="1:10" s="396" customFormat="1" ht="15.75">
      <c r="A61" s="494"/>
      <c r="B61" s="777"/>
      <c r="C61" s="778"/>
      <c r="D61" s="458"/>
      <c r="E61" s="458"/>
      <c r="F61" s="458"/>
      <c r="G61" s="462"/>
      <c r="H61" s="417"/>
      <c r="I61" s="420"/>
      <c r="J61" s="435"/>
    </row>
    <row r="62" spans="1:10" s="396" customFormat="1" ht="18" customHeight="1">
      <c r="A62" s="744" t="s">
        <v>437</v>
      </c>
      <c r="B62" s="772" t="s">
        <v>468</v>
      </c>
      <c r="C62" s="773"/>
      <c r="D62" s="411"/>
      <c r="E62" s="411"/>
      <c r="F62" s="411"/>
      <c r="G62" s="413"/>
      <c r="H62" s="417"/>
      <c r="I62" s="420">
        <f t="shared" si="6"/>
        <v>0</v>
      </c>
      <c r="J62" s="435">
        <f t="shared" si="7"/>
        <v>0</v>
      </c>
    </row>
    <row r="63" spans="1:10" s="396" customFormat="1" ht="18" customHeight="1">
      <c r="A63" s="745"/>
      <c r="B63" s="772" t="s">
        <v>455</v>
      </c>
      <c r="C63" s="773"/>
      <c r="D63" s="411"/>
      <c r="E63" s="411"/>
      <c r="F63" s="411"/>
      <c r="G63" s="413"/>
      <c r="H63" s="417"/>
      <c r="I63" s="420">
        <f t="shared" si="6"/>
        <v>0</v>
      </c>
      <c r="J63" s="435">
        <f t="shared" si="7"/>
        <v>0</v>
      </c>
    </row>
    <row r="64" spans="1:10" s="396" customFormat="1" ht="18" customHeight="1" thickBot="1">
      <c r="A64" s="746"/>
      <c r="B64" s="772" t="s">
        <v>470</v>
      </c>
      <c r="C64" s="773"/>
      <c r="D64" s="411"/>
      <c r="E64" s="411"/>
      <c r="F64" s="411"/>
      <c r="G64" s="413"/>
      <c r="H64" s="417"/>
      <c r="I64" s="420">
        <f t="shared" si="6"/>
        <v>0</v>
      </c>
      <c r="J64" s="435">
        <f t="shared" si="7"/>
        <v>0</v>
      </c>
    </row>
    <row r="65" spans="1:13" ht="21.75" customHeight="1" thickTop="1" thickBot="1">
      <c r="A65" s="439" t="s">
        <v>17</v>
      </c>
      <c r="B65" s="33" t="str">
        <f>'100 Series RL'!B58</f>
        <v>Hourly Rate for repairs and authorized service outside of contractual obligations is  =   / Hr. / Man</v>
      </c>
      <c r="C65" s="404"/>
      <c r="D65" s="404"/>
      <c r="E65" s="403"/>
      <c r="F65" s="403"/>
      <c r="G65" s="403"/>
      <c r="H65" s="405"/>
      <c r="I65" s="455"/>
      <c r="J65" s="486"/>
      <c r="K65" s="19"/>
      <c r="L65" s="19"/>
    </row>
    <row r="66" spans="1:13" ht="10.15" customHeight="1" thickTop="1">
      <c r="A66" s="441"/>
      <c r="B66" s="19"/>
      <c r="C66" s="385"/>
      <c r="D66" s="385"/>
      <c r="E66" s="19"/>
      <c r="F66" s="19"/>
      <c r="G66" s="19"/>
      <c r="H66" s="19"/>
      <c r="I66" s="399"/>
      <c r="J66" s="487"/>
      <c r="K66" s="400"/>
      <c r="L66" s="19"/>
      <c r="M66" s="19"/>
    </row>
    <row r="67" spans="1:13" ht="10.15" customHeight="1">
      <c r="A67" s="443"/>
      <c r="B67" s="29" t="s">
        <v>24</v>
      </c>
      <c r="C67" s="386"/>
      <c r="D67" s="386"/>
      <c r="E67" s="29"/>
      <c r="F67" s="29"/>
      <c r="G67" s="29"/>
      <c r="H67" s="385"/>
      <c r="I67" s="399"/>
      <c r="J67" s="487"/>
      <c r="K67" s="29"/>
      <c r="L67" s="29"/>
    </row>
    <row r="68" spans="1:13" ht="12" customHeight="1">
      <c r="A68" s="443"/>
      <c r="B68" s="29"/>
      <c r="C68" s="386"/>
      <c r="D68" s="386"/>
      <c r="E68" s="29"/>
      <c r="F68" s="29"/>
      <c r="G68" s="29"/>
      <c r="H68" s="386"/>
      <c r="I68" s="399"/>
      <c r="J68" s="487"/>
      <c r="K68" s="29"/>
      <c r="L68" s="29"/>
    </row>
    <row r="69" spans="1:13" ht="15.75" customHeight="1">
      <c r="A69" s="443" t="s">
        <v>31</v>
      </c>
      <c r="B69" s="29"/>
      <c r="C69" s="387"/>
      <c r="D69" s="387"/>
      <c r="E69" s="29"/>
      <c r="F69" s="29"/>
      <c r="G69" s="29"/>
      <c r="H69" s="386"/>
      <c r="I69" s="399"/>
      <c r="J69" s="487"/>
      <c r="K69" s="29"/>
      <c r="L69" s="29"/>
    </row>
    <row r="70" spans="1:13" ht="15.75" customHeight="1">
      <c r="A70" s="655" t="s">
        <v>30</v>
      </c>
      <c r="B70" s="652"/>
      <c r="C70" s="277"/>
      <c r="D70" s="277"/>
      <c r="E70" s="652"/>
      <c r="F70" s="652"/>
      <c r="G70" s="652"/>
      <c r="H70" s="387"/>
      <c r="I70" s="399"/>
      <c r="J70" s="487"/>
      <c r="K70" s="369"/>
      <c r="L70" s="369"/>
    </row>
    <row r="71" spans="1:13" ht="15" customHeight="1">
      <c r="A71" s="656" t="s">
        <v>29</v>
      </c>
      <c r="B71" s="653"/>
      <c r="C71" s="267"/>
      <c r="D71" s="267"/>
      <c r="E71" s="653"/>
      <c r="F71" s="653"/>
      <c r="G71" s="653"/>
      <c r="H71" s="330"/>
      <c r="I71" s="399"/>
      <c r="J71" s="487"/>
      <c r="K71" s="372"/>
      <c r="L71" s="372"/>
    </row>
    <row r="72" spans="1:13" ht="17.25" customHeight="1">
      <c r="A72" s="655" t="s">
        <v>28</v>
      </c>
      <c r="B72" s="652"/>
      <c r="C72" s="402"/>
      <c r="D72" s="19"/>
      <c r="E72" s="652"/>
      <c r="F72" s="652"/>
      <c r="G72" s="652"/>
      <c r="H72" s="398"/>
      <c r="I72" s="399"/>
      <c r="J72" s="487"/>
      <c r="K72" s="369"/>
      <c r="L72" s="369"/>
    </row>
    <row r="73" spans="1:13" ht="15.75" customHeight="1">
      <c r="A73" s="655" t="s">
        <v>32</v>
      </c>
      <c r="B73" s="652"/>
      <c r="C73" s="19"/>
      <c r="D73" s="19"/>
      <c r="E73" s="652"/>
      <c r="F73" s="652"/>
      <c r="G73" s="652"/>
      <c r="H73" s="19"/>
      <c r="I73" s="399"/>
      <c r="J73" s="487"/>
      <c r="K73" s="369"/>
      <c r="L73" s="369"/>
    </row>
    <row r="74" spans="1:13" ht="15.75" customHeight="1">
      <c r="A74" s="655" t="s">
        <v>27</v>
      </c>
      <c r="B74" s="652"/>
      <c r="C74" s="114"/>
      <c r="D74" s="29"/>
      <c r="E74" s="652"/>
      <c r="F74" s="652"/>
      <c r="G74" s="652"/>
      <c r="H74" s="19"/>
      <c r="I74" s="399"/>
      <c r="J74" s="487"/>
      <c r="K74" s="369"/>
      <c r="L74" s="369"/>
    </row>
    <row r="75" spans="1:13" ht="15.75" customHeight="1">
      <c r="A75" s="443" t="s">
        <v>33</v>
      </c>
      <c r="B75" s="29"/>
      <c r="C75" s="29"/>
      <c r="D75" s="29"/>
      <c r="E75" s="29"/>
      <c r="F75" s="29"/>
      <c r="G75" s="29"/>
      <c r="H75" s="29"/>
      <c r="I75" s="399"/>
      <c r="J75" s="487"/>
      <c r="K75" s="29"/>
      <c r="L75" s="29"/>
    </row>
    <row r="76" spans="1:13" ht="16.5" customHeight="1">
      <c r="A76" s="443" t="s">
        <v>26</v>
      </c>
      <c r="B76" s="29"/>
      <c r="C76" s="29"/>
      <c r="D76" s="29"/>
      <c r="E76" s="29"/>
      <c r="F76" s="29"/>
      <c r="G76" s="29"/>
      <c r="H76" s="29"/>
      <c r="I76" s="399"/>
      <c r="J76" s="487"/>
      <c r="K76" s="150"/>
      <c r="L76" s="150"/>
    </row>
    <row r="77" spans="1:13" ht="15.75" customHeight="1">
      <c r="A77" s="443" t="s">
        <v>25</v>
      </c>
      <c r="B77" s="29"/>
      <c r="C77" s="652"/>
      <c r="D77" s="652"/>
      <c r="E77" s="29"/>
      <c r="F77" s="29"/>
      <c r="G77" s="29"/>
      <c r="H77" s="148" t="s">
        <v>496</v>
      </c>
      <c r="I77" s="399"/>
      <c r="J77" s="487"/>
      <c r="K77" s="150"/>
      <c r="L77" s="150"/>
    </row>
    <row r="78" spans="1:13" ht="12" customHeight="1">
      <c r="A78" s="443" t="s">
        <v>1</v>
      </c>
      <c r="B78" s="29"/>
      <c r="C78" s="653"/>
      <c r="D78" s="653"/>
      <c r="E78" s="29"/>
      <c r="F78" s="29"/>
      <c r="G78" s="29"/>
      <c r="H78" s="150"/>
      <c r="I78" s="399"/>
      <c r="J78" s="487"/>
      <c r="K78" s="150"/>
      <c r="L78" s="150"/>
    </row>
    <row r="79" spans="1:13" ht="15.75" customHeight="1">
      <c r="A79" s="424" t="s">
        <v>18</v>
      </c>
      <c r="B79" s="10"/>
      <c r="C79" s="30">
        <v>30</v>
      </c>
      <c r="D79" s="10" t="s">
        <v>19</v>
      </c>
      <c r="E79" s="25" t="s">
        <v>23</v>
      </c>
      <c r="F79" s="10"/>
      <c r="G79" s="10"/>
      <c r="H79" s="148" t="s">
        <v>77</v>
      </c>
      <c r="I79" s="399"/>
      <c r="J79" s="487"/>
      <c r="K79" s="388"/>
      <c r="L79" s="388"/>
    </row>
    <row r="80" spans="1:13" ht="12" customHeight="1" thickBot="1">
      <c r="A80" s="448"/>
      <c r="B80" s="449"/>
      <c r="C80" s="449"/>
      <c r="D80" s="449"/>
      <c r="E80" s="449"/>
      <c r="F80" s="449"/>
      <c r="G80" s="449"/>
      <c r="H80" s="449"/>
      <c r="I80" s="488"/>
      <c r="J80" s="489"/>
      <c r="K80" s="10"/>
      <c r="L80" s="10"/>
    </row>
    <row r="81" spans="1:12" ht="16.5" thickBot="1">
      <c r="A81" s="1"/>
      <c r="B81" s="1"/>
      <c r="C81" s="1"/>
      <c r="D81" s="1"/>
      <c r="E81" s="1"/>
      <c r="F81" s="9"/>
      <c r="G81" s="9"/>
      <c r="H81" s="118"/>
      <c r="I81" s="399"/>
      <c r="J81" s="454"/>
      <c r="K81" s="1"/>
      <c r="L81" s="1"/>
    </row>
    <row r="82" spans="1:12" ht="16.5" thickTop="1">
      <c r="A82" s="1"/>
      <c r="B82" s="1"/>
      <c r="C82" s="369"/>
      <c r="D82" s="369"/>
      <c r="E82" s="1"/>
      <c r="F82" s="9"/>
      <c r="G82" s="9"/>
      <c r="H82" s="29"/>
      <c r="I82" s="397"/>
      <c r="J82" s="400"/>
      <c r="K82" s="1"/>
      <c r="L82" s="1"/>
    </row>
    <row r="83" spans="1:12" ht="15.75">
      <c r="A83" s="1"/>
      <c r="B83" s="1"/>
      <c r="C83" s="369"/>
      <c r="D83" s="369"/>
      <c r="E83" s="1"/>
      <c r="F83" s="9"/>
      <c r="G83" s="9"/>
      <c r="H83" s="29"/>
      <c r="I83" s="400"/>
      <c r="J83" s="400"/>
      <c r="K83" s="1"/>
      <c r="L83" s="1"/>
    </row>
    <row r="84" spans="1:12" ht="15.75">
      <c r="A84" s="1"/>
      <c r="B84" s="1"/>
      <c r="C84" s="369"/>
      <c r="D84" s="369"/>
      <c r="E84" s="1"/>
      <c r="F84" s="9"/>
      <c r="G84" s="9"/>
      <c r="H84" s="369"/>
      <c r="I84" s="400"/>
      <c r="J84" s="400"/>
      <c r="K84" s="1"/>
      <c r="L84" s="1"/>
    </row>
    <row r="85" spans="1:12" ht="15.75">
      <c r="A85" s="1"/>
      <c r="B85" s="1"/>
      <c r="C85" s="29"/>
      <c r="D85" s="29"/>
      <c r="E85" s="1"/>
      <c r="F85" s="9"/>
      <c r="G85" s="9"/>
      <c r="H85" s="372"/>
      <c r="I85" s="400"/>
      <c r="J85" s="400"/>
      <c r="K85" s="1"/>
      <c r="L85" s="1"/>
    </row>
    <row r="86" spans="1:12" ht="15.75">
      <c r="A86" s="1"/>
      <c r="B86" s="1"/>
      <c r="C86" s="29"/>
      <c r="D86" s="29"/>
      <c r="E86" s="1"/>
      <c r="F86" s="9"/>
      <c r="G86" s="9"/>
      <c r="H86" s="369"/>
      <c r="I86" s="400"/>
      <c r="J86" s="400"/>
      <c r="K86" s="1"/>
      <c r="L86" s="1"/>
    </row>
    <row r="87" spans="1:12" ht="15.75">
      <c r="A87" s="1"/>
      <c r="B87" s="1"/>
      <c r="C87" s="29"/>
      <c r="D87" s="29"/>
      <c r="E87" s="1"/>
      <c r="F87" s="9"/>
      <c r="G87" s="9"/>
      <c r="H87" s="369"/>
      <c r="I87" s="400"/>
      <c r="J87" s="400"/>
      <c r="K87" s="1"/>
      <c r="L87" s="1"/>
    </row>
    <row r="88" spans="1:12" ht="15.75">
      <c r="A88" s="1"/>
      <c r="B88" s="1"/>
      <c r="C88" s="29"/>
      <c r="D88" s="29"/>
      <c r="E88" s="1"/>
      <c r="F88" s="9"/>
      <c r="G88" s="9"/>
      <c r="H88" s="369"/>
      <c r="I88" s="400"/>
      <c r="J88" s="400"/>
      <c r="K88" s="1"/>
      <c r="L88" s="1"/>
    </row>
    <row r="89" spans="1:12" ht="15.75">
      <c r="A89" s="1"/>
      <c r="B89" s="1"/>
      <c r="C89" s="30"/>
      <c r="D89" s="10"/>
      <c r="E89" s="1"/>
      <c r="F89" s="9"/>
      <c r="G89" s="9"/>
      <c r="H89" s="29"/>
      <c r="I89" s="400"/>
      <c r="J89" s="400"/>
      <c r="K89" s="1"/>
      <c r="L89" s="1"/>
    </row>
    <row r="90" spans="1:12" ht="15.75" thickBot="1">
      <c r="A90" s="1"/>
      <c r="B90" s="1"/>
      <c r="C90" s="118"/>
      <c r="D90" s="118"/>
      <c r="E90" s="1"/>
      <c r="F90" s="9"/>
      <c r="G90" s="9"/>
      <c r="H90" s="148"/>
      <c r="I90" s="400"/>
      <c r="J90" s="400"/>
      <c r="K90" s="1"/>
      <c r="L90" s="1"/>
    </row>
    <row r="91" spans="1:12" ht="15.75" thickTop="1">
      <c r="A91" s="1"/>
      <c r="B91" s="1"/>
      <c r="C91" s="1"/>
      <c r="D91" s="1"/>
      <c r="E91" s="1"/>
      <c r="F91" s="9"/>
      <c r="G91" s="9"/>
      <c r="H91" s="150"/>
      <c r="I91" s="400"/>
      <c r="J91" s="400"/>
      <c r="K91" s="1"/>
      <c r="L91" s="1"/>
    </row>
    <row r="92" spans="1:12">
      <c r="A92" s="1"/>
      <c r="B92" s="1"/>
      <c r="C92" s="1"/>
      <c r="D92" s="1"/>
      <c r="E92" s="1"/>
      <c r="F92" s="9"/>
      <c r="G92" s="9"/>
      <c r="H92" s="148"/>
      <c r="I92" s="400"/>
      <c r="J92" s="400"/>
      <c r="K92" s="1"/>
      <c r="L92" s="1"/>
    </row>
    <row r="93" spans="1:12">
      <c r="A93" s="1"/>
      <c r="B93" s="1"/>
      <c r="C93" s="1"/>
      <c r="D93" s="1"/>
      <c r="E93" s="1"/>
      <c r="F93" s="9"/>
      <c r="G93" s="9"/>
      <c r="H93" s="10"/>
      <c r="I93" s="400"/>
      <c r="J93" s="400"/>
      <c r="K93" s="1"/>
      <c r="L93" s="1"/>
    </row>
    <row r="94" spans="1:12" ht="15.75" thickBot="1">
      <c r="A94" s="1"/>
      <c r="B94" s="1"/>
      <c r="C94" s="1"/>
      <c r="D94" s="1"/>
      <c r="E94" s="1"/>
      <c r="F94" s="9"/>
      <c r="G94" s="9"/>
      <c r="H94" s="118"/>
      <c r="I94" s="400"/>
      <c r="J94" s="400"/>
      <c r="K94" s="1"/>
      <c r="L94" s="1"/>
    </row>
    <row r="95" spans="1:12" ht="15.75" thickTop="1">
      <c r="A95" s="1"/>
      <c r="B95" s="1"/>
      <c r="C95" s="1"/>
      <c r="D95" s="1"/>
      <c r="E95" s="1"/>
      <c r="F95" s="9"/>
      <c r="G95" s="9"/>
      <c r="H95" s="9"/>
      <c r="I95" s="400"/>
      <c r="J95" s="400"/>
      <c r="K95" s="1"/>
      <c r="L95" s="1"/>
    </row>
    <row r="96" spans="1:12">
      <c r="A96" s="1"/>
      <c r="B96" s="1"/>
      <c r="C96" s="1"/>
      <c r="D96" s="1"/>
      <c r="E96" s="1"/>
      <c r="F96" s="9"/>
      <c r="G96" s="9"/>
      <c r="H96" s="9"/>
      <c r="I96" s="400"/>
      <c r="J96" s="396"/>
      <c r="K96" s="1"/>
      <c r="L96" s="1"/>
    </row>
    <row r="97" spans="1:12">
      <c r="A97" s="1"/>
      <c r="B97" s="1"/>
      <c r="C97" s="1"/>
      <c r="D97" s="1"/>
      <c r="E97" s="1"/>
      <c r="F97" s="9"/>
      <c r="G97" s="9"/>
      <c r="H97" s="9"/>
      <c r="I97" s="396"/>
      <c r="J97" s="396"/>
      <c r="K97" s="1"/>
      <c r="L97" s="1"/>
    </row>
    <row r="98" spans="1:12">
      <c r="A98" s="1"/>
      <c r="B98" s="1"/>
      <c r="C98" s="1"/>
      <c r="D98" s="1"/>
      <c r="E98" s="1"/>
      <c r="F98" s="9"/>
      <c r="G98" s="9"/>
      <c r="H98" s="9"/>
      <c r="I98" s="396"/>
      <c r="J98" s="396"/>
      <c r="K98" s="1"/>
      <c r="L98" s="1"/>
    </row>
    <row r="99" spans="1:12">
      <c r="A99" s="1"/>
      <c r="B99" s="1"/>
      <c r="C99" s="1"/>
      <c r="D99" s="1"/>
      <c r="E99" s="1"/>
      <c r="F99" s="9"/>
      <c r="G99" s="9"/>
      <c r="H99" s="9"/>
      <c r="I99" s="396"/>
      <c r="J99" s="396"/>
      <c r="K99" s="1"/>
      <c r="L99" s="1"/>
    </row>
    <row r="100" spans="1:12">
      <c r="A100" s="1"/>
      <c r="B100" s="1"/>
      <c r="C100" s="1"/>
      <c r="D100" s="1"/>
      <c r="E100" s="1"/>
      <c r="F100" s="9"/>
      <c r="G100" s="9"/>
      <c r="H100" s="9"/>
      <c r="I100" s="396"/>
      <c r="J100" s="396"/>
      <c r="K100" s="1"/>
      <c r="L100" s="1"/>
    </row>
    <row r="101" spans="1:12">
      <c r="A101" s="1"/>
      <c r="B101" s="1"/>
      <c r="C101" s="1"/>
      <c r="D101" s="1"/>
      <c r="E101" s="1"/>
      <c r="F101" s="9"/>
      <c r="G101" s="9"/>
      <c r="H101" s="9"/>
      <c r="I101" s="396"/>
      <c r="J101" s="396"/>
      <c r="K101" s="1"/>
      <c r="L101" s="1"/>
    </row>
    <row r="102" spans="1:12">
      <c r="A102" s="1"/>
      <c r="B102" s="1"/>
      <c r="C102" s="1"/>
      <c r="D102" s="1"/>
      <c r="E102" s="1"/>
      <c r="F102" s="9"/>
      <c r="G102" s="9"/>
      <c r="H102" s="9"/>
      <c r="I102" s="396"/>
      <c r="J102" s="396"/>
      <c r="K102" s="1"/>
      <c r="L102" s="1"/>
    </row>
    <row r="103" spans="1:12">
      <c r="A103" s="1"/>
      <c r="B103" s="1"/>
      <c r="C103" s="1"/>
      <c r="D103" s="1"/>
      <c r="E103" s="1"/>
      <c r="F103" s="9"/>
      <c r="G103" s="9"/>
      <c r="H103" s="9"/>
      <c r="I103" s="396"/>
      <c r="J103" s="396"/>
      <c r="K103" s="1"/>
      <c r="L103" s="1"/>
    </row>
    <row r="104" spans="1:12">
      <c r="A104" s="1"/>
      <c r="B104" s="1"/>
      <c r="C104" s="1"/>
      <c r="D104" s="1"/>
      <c r="E104" s="1"/>
      <c r="F104" s="9"/>
      <c r="G104" s="9"/>
      <c r="H104" s="9"/>
      <c r="I104" s="396"/>
      <c r="J104" s="396"/>
      <c r="K104" s="1"/>
      <c r="L104" s="1"/>
    </row>
    <row r="105" spans="1:12">
      <c r="A105" s="1"/>
      <c r="B105" s="1"/>
      <c r="C105" s="1"/>
      <c r="D105" s="1"/>
      <c r="E105" s="1"/>
      <c r="F105" s="9"/>
      <c r="G105" s="9"/>
      <c r="H105" s="9"/>
      <c r="I105" s="396"/>
      <c r="J105" s="396"/>
      <c r="K105" s="1"/>
      <c r="L105" s="1"/>
    </row>
    <row r="106" spans="1:12">
      <c r="A106" s="1"/>
      <c r="B106" s="1"/>
      <c r="C106" s="1"/>
      <c r="D106" s="1"/>
      <c r="E106" s="1"/>
      <c r="F106" s="9"/>
      <c r="G106" s="9"/>
      <c r="H106" s="9"/>
      <c r="I106" s="396"/>
      <c r="J106" s="396"/>
    </row>
    <row r="107" spans="1:12">
      <c r="A107" s="1"/>
      <c r="B107" s="1"/>
      <c r="C107" s="1"/>
      <c r="D107" s="1"/>
      <c r="E107" s="1"/>
      <c r="F107" s="9"/>
      <c r="G107" s="9"/>
      <c r="H107" s="9"/>
      <c r="I107" s="396"/>
      <c r="J107" s="396"/>
    </row>
    <row r="108" spans="1:12">
      <c r="A108" s="1"/>
      <c r="B108" s="1"/>
      <c r="C108" s="1"/>
      <c r="D108" s="1"/>
      <c r="E108" s="1"/>
      <c r="F108" s="9"/>
      <c r="G108" s="9"/>
      <c r="H108" s="9"/>
      <c r="I108" s="396"/>
      <c r="J108" s="396"/>
    </row>
    <row r="109" spans="1:12">
      <c r="A109" s="1"/>
      <c r="B109" s="1"/>
      <c r="C109" s="1"/>
      <c r="D109" s="1"/>
      <c r="E109" s="1"/>
      <c r="F109" s="9"/>
      <c r="G109" s="9"/>
      <c r="H109" s="9"/>
      <c r="I109" s="396"/>
      <c r="J109" s="396"/>
    </row>
    <row r="110" spans="1:12">
      <c r="A110" s="1"/>
      <c r="B110" s="1"/>
      <c r="C110" s="1"/>
      <c r="D110" s="1"/>
      <c r="E110" s="1"/>
      <c r="F110" s="9"/>
      <c r="G110" s="9"/>
      <c r="H110" s="9"/>
      <c r="I110" s="396"/>
      <c r="J110" s="396"/>
    </row>
    <row r="111" spans="1:12">
      <c r="A111" s="1"/>
      <c r="B111" s="1"/>
      <c r="C111" s="1"/>
      <c r="D111" s="1"/>
      <c r="E111" s="1"/>
      <c r="F111" s="9"/>
      <c r="G111" s="9"/>
      <c r="H111" s="9"/>
      <c r="I111" s="396"/>
      <c r="J111" s="396"/>
    </row>
    <row r="112" spans="1:12">
      <c r="A112" s="1"/>
      <c r="B112" s="1"/>
      <c r="C112" s="1"/>
      <c r="D112" s="1"/>
      <c r="E112" s="1"/>
      <c r="F112" s="9"/>
      <c r="G112" s="9"/>
      <c r="H112" s="9"/>
      <c r="I112" s="396"/>
      <c r="J112" s="396"/>
    </row>
    <row r="113" spans="1:10">
      <c r="A113" s="1"/>
      <c r="B113" s="1"/>
      <c r="C113" s="1"/>
      <c r="D113" s="1"/>
      <c r="E113" s="1"/>
      <c r="F113" s="9"/>
      <c r="G113" s="9"/>
      <c r="H113" s="9"/>
      <c r="I113" s="396"/>
      <c r="J113" s="396"/>
    </row>
    <row r="114" spans="1:10">
      <c r="A114" s="1"/>
      <c r="B114" s="1"/>
      <c r="C114" s="1"/>
      <c r="D114" s="1"/>
      <c r="E114" s="1"/>
      <c r="F114" s="9"/>
      <c r="G114" s="9"/>
      <c r="H114" s="9"/>
      <c r="I114" s="396"/>
      <c r="J114" s="396"/>
    </row>
    <row r="115" spans="1:10">
      <c r="A115" s="1"/>
      <c r="B115" s="1"/>
      <c r="C115" s="1"/>
      <c r="D115" s="1"/>
      <c r="E115" s="1"/>
      <c r="F115" s="9"/>
      <c r="G115" s="9"/>
      <c r="H115" s="9"/>
      <c r="I115" s="396"/>
      <c r="J115" s="396"/>
    </row>
    <row r="116" spans="1:10">
      <c r="A116" s="1"/>
      <c r="B116" s="1"/>
      <c r="C116" s="1"/>
      <c r="D116" s="1"/>
      <c r="E116" s="1"/>
      <c r="F116" s="9"/>
      <c r="G116" s="9"/>
      <c r="H116" s="9"/>
      <c r="I116" s="396"/>
      <c r="J116" s="396"/>
    </row>
    <row r="117" spans="1:10">
      <c r="A117" s="1"/>
      <c r="B117" s="1"/>
      <c r="C117" s="1"/>
      <c r="D117" s="1"/>
      <c r="E117" s="1"/>
      <c r="F117" s="9"/>
      <c r="G117" s="9"/>
      <c r="H117" s="9"/>
      <c r="I117" s="396"/>
      <c r="J117" s="396"/>
    </row>
    <row r="118" spans="1:10">
      <c r="A118" s="1"/>
      <c r="B118" s="1"/>
      <c r="C118" s="1"/>
      <c r="D118" s="1"/>
      <c r="E118" s="1"/>
      <c r="F118" s="9"/>
      <c r="G118" s="9"/>
      <c r="H118" s="9"/>
      <c r="I118" s="396"/>
      <c r="J118" s="396"/>
    </row>
    <row r="119" spans="1:10">
      <c r="A119" s="1"/>
      <c r="B119" s="1"/>
      <c r="C119" s="1"/>
      <c r="D119" s="1"/>
      <c r="E119" s="1"/>
      <c r="F119" s="9"/>
      <c r="G119" s="9"/>
      <c r="H119" s="9"/>
      <c r="I119" s="396"/>
      <c r="J119" s="396"/>
    </row>
    <row r="120" spans="1:10">
      <c r="A120" s="1"/>
      <c r="B120" s="1"/>
      <c r="C120" s="1"/>
      <c r="D120" s="1"/>
      <c r="E120" s="1"/>
      <c r="F120" s="9"/>
      <c r="G120" s="9"/>
      <c r="H120" s="9"/>
      <c r="I120" s="396"/>
      <c r="J120" s="396"/>
    </row>
    <row r="121" spans="1:10">
      <c r="A121" s="1"/>
      <c r="B121" s="1"/>
      <c r="C121" s="1"/>
      <c r="D121" s="1"/>
      <c r="E121" s="1"/>
      <c r="F121" s="9"/>
      <c r="G121" s="9"/>
      <c r="H121" s="9"/>
      <c r="I121" s="396"/>
      <c r="J121" s="396"/>
    </row>
    <row r="122" spans="1:10">
      <c r="A122" s="1"/>
      <c r="B122" s="1"/>
      <c r="C122" s="1"/>
      <c r="D122" s="1"/>
      <c r="E122" s="1"/>
      <c r="F122" s="9"/>
      <c r="G122" s="9"/>
      <c r="H122" s="9"/>
      <c r="I122" s="396"/>
      <c r="J122" s="396"/>
    </row>
    <row r="123" spans="1:10">
      <c r="A123" s="1"/>
      <c r="B123" s="1"/>
      <c r="C123" s="1"/>
      <c r="D123" s="1"/>
      <c r="E123" s="1"/>
      <c r="F123" s="9"/>
      <c r="G123" s="9"/>
      <c r="H123" s="9"/>
      <c r="I123" s="396"/>
      <c r="J123" s="396"/>
    </row>
    <row r="124" spans="1:10">
      <c r="A124" s="1"/>
      <c r="B124" s="1"/>
      <c r="C124" s="1"/>
      <c r="D124" s="1"/>
      <c r="E124" s="1"/>
      <c r="F124" s="9"/>
      <c r="G124" s="9"/>
      <c r="H124" s="9"/>
      <c r="I124" s="396"/>
      <c r="J124" s="396"/>
    </row>
    <row r="125" spans="1:10">
      <c r="A125" s="1"/>
      <c r="B125" s="1"/>
      <c r="C125" s="1"/>
      <c r="D125" s="1"/>
      <c r="E125" s="1"/>
      <c r="F125" s="9"/>
      <c r="G125" s="9"/>
      <c r="H125" s="9"/>
      <c r="I125" s="396"/>
      <c r="J125" s="396"/>
    </row>
    <row r="126" spans="1:10">
      <c r="A126" s="1"/>
      <c r="B126" s="1"/>
      <c r="C126" s="1"/>
      <c r="D126" s="1"/>
      <c r="E126" s="1"/>
      <c r="F126" s="9"/>
      <c r="G126" s="9"/>
      <c r="H126" s="9"/>
      <c r="I126" s="396"/>
      <c r="J126" s="396"/>
    </row>
    <row r="127" spans="1:10">
      <c r="A127" s="1"/>
      <c r="B127" s="1"/>
      <c r="C127" s="1"/>
      <c r="D127" s="1"/>
      <c r="E127" s="1"/>
      <c r="F127" s="9"/>
      <c r="G127" s="9"/>
      <c r="H127" s="9"/>
      <c r="I127" s="396"/>
      <c r="J127" s="396"/>
    </row>
    <row r="128" spans="1:10">
      <c r="A128" s="1"/>
      <c r="B128" s="1"/>
      <c r="C128" s="1"/>
      <c r="D128" s="1"/>
      <c r="E128" s="1"/>
      <c r="F128" s="9"/>
      <c r="G128" s="9"/>
      <c r="H128" s="9"/>
      <c r="I128" s="396"/>
      <c r="J128" s="396"/>
    </row>
    <row r="129" spans="1:10">
      <c r="A129" s="1"/>
      <c r="B129" s="1"/>
      <c r="C129" s="1"/>
      <c r="D129" s="1"/>
      <c r="E129" s="1"/>
      <c r="F129" s="9"/>
      <c r="G129" s="9"/>
      <c r="H129" s="9"/>
      <c r="I129" s="396"/>
      <c r="J129" s="396"/>
    </row>
    <row r="130" spans="1:10">
      <c r="A130" s="1"/>
      <c r="B130" s="1"/>
      <c r="C130" s="1"/>
      <c r="D130" s="1"/>
      <c r="E130" s="1"/>
      <c r="F130" s="9"/>
      <c r="G130" s="9"/>
      <c r="H130" s="9"/>
      <c r="I130" s="396"/>
      <c r="J130" s="396"/>
    </row>
    <row r="131" spans="1:10">
      <c r="A131" s="1"/>
      <c r="B131" s="1"/>
      <c r="C131" s="1"/>
      <c r="D131" s="1"/>
      <c r="E131" s="1"/>
      <c r="F131" s="9"/>
      <c r="G131" s="9"/>
      <c r="H131" s="9"/>
      <c r="I131" s="396"/>
      <c r="J131" s="396"/>
    </row>
    <row r="132" spans="1:10">
      <c r="A132" s="1"/>
      <c r="B132" s="1"/>
      <c r="C132" s="1"/>
      <c r="D132" s="1"/>
      <c r="E132" s="1"/>
      <c r="F132" s="9"/>
      <c r="G132" s="9"/>
      <c r="H132" s="9"/>
      <c r="I132" s="396"/>
      <c r="J132" s="396"/>
    </row>
    <row r="133" spans="1:10">
      <c r="A133" s="1"/>
      <c r="B133" s="1"/>
      <c r="C133" s="1"/>
      <c r="D133" s="1"/>
      <c r="E133" s="1"/>
      <c r="F133" s="9"/>
      <c r="G133" s="9"/>
      <c r="H133" s="9"/>
      <c r="I133" s="396"/>
      <c r="J133" s="396"/>
    </row>
    <row r="134" spans="1:10">
      <c r="C134" s="1"/>
      <c r="D134" s="1"/>
      <c r="H134" s="9"/>
      <c r="I134" s="396"/>
      <c r="J134" s="396"/>
    </row>
    <row r="135" spans="1:10">
      <c r="C135" s="1"/>
      <c r="D135" s="1"/>
      <c r="H135" s="9"/>
      <c r="I135" s="396"/>
      <c r="J135" s="396"/>
    </row>
    <row r="136" spans="1:10">
      <c r="C136" s="1"/>
      <c r="D136" s="1"/>
      <c r="H136" s="9"/>
      <c r="I136" s="396"/>
      <c r="J136" s="396"/>
    </row>
    <row r="137" spans="1:10">
      <c r="C137" s="1"/>
      <c r="D137" s="1"/>
      <c r="H137" s="9"/>
      <c r="I137" s="396"/>
      <c r="J137" s="396"/>
    </row>
    <row r="138" spans="1:10">
      <c r="C138" s="1"/>
      <c r="D138" s="1"/>
      <c r="H138" s="9"/>
      <c r="I138" s="396"/>
      <c r="J138" s="396"/>
    </row>
    <row r="139" spans="1:10">
      <c r="C139" s="1"/>
      <c r="D139" s="1"/>
      <c r="H139" s="9"/>
      <c r="I139" s="396"/>
      <c r="J139" s="396"/>
    </row>
    <row r="140" spans="1:10">
      <c r="C140" s="1"/>
      <c r="D140" s="1"/>
      <c r="H140" s="9"/>
      <c r="I140" s="396"/>
      <c r="J140" s="396"/>
    </row>
    <row r="141" spans="1:10">
      <c r="C141" s="1"/>
      <c r="D141" s="1"/>
      <c r="H141" s="9"/>
      <c r="I141" s="396"/>
      <c r="J141" s="396"/>
    </row>
    <row r="142" spans="1:10">
      <c r="C142" s="1"/>
      <c r="D142" s="1"/>
      <c r="H142" s="9"/>
      <c r="I142" s="396"/>
      <c r="J142" s="396"/>
    </row>
    <row r="143" spans="1:10">
      <c r="C143" s="1"/>
      <c r="D143" s="1"/>
      <c r="H143" s="9"/>
      <c r="I143" s="396"/>
      <c r="J143" s="396"/>
    </row>
    <row r="144" spans="1:10">
      <c r="H144" s="9"/>
      <c r="I144" s="396"/>
      <c r="J144" s="396"/>
    </row>
    <row r="145" spans="8:10">
      <c r="H145" s="9"/>
      <c r="I145" s="396"/>
      <c r="J145" s="396"/>
    </row>
    <row r="146" spans="8:10">
      <c r="H146" s="9"/>
      <c r="I146" s="396"/>
      <c r="J146" s="396"/>
    </row>
    <row r="147" spans="8:10">
      <c r="H147" s="9"/>
      <c r="I147" s="396"/>
      <c r="J147" s="396"/>
    </row>
    <row r="148" spans="8:10">
      <c r="I148" s="396"/>
      <c r="J148" s="396"/>
    </row>
    <row r="149" spans="8:10">
      <c r="I149" s="396"/>
      <c r="J149" s="396"/>
    </row>
    <row r="150" spans="8:10">
      <c r="I150" s="396"/>
      <c r="J150" s="396"/>
    </row>
    <row r="151" spans="8:10">
      <c r="I151" s="396"/>
      <c r="J151" s="396"/>
    </row>
    <row r="152" spans="8:10">
      <c r="I152" s="396"/>
      <c r="J152" s="396"/>
    </row>
    <row r="153" spans="8:10">
      <c r="I153" s="396"/>
      <c r="J153" s="396"/>
    </row>
    <row r="154" spans="8:10">
      <c r="I154" s="396"/>
      <c r="J154" s="396"/>
    </row>
    <row r="155" spans="8:10">
      <c r="I155" s="396"/>
      <c r="J155" s="396"/>
    </row>
    <row r="156" spans="8:10">
      <c r="I156" s="396"/>
      <c r="J156" s="396"/>
    </row>
    <row r="157" spans="8:10">
      <c r="I157" s="396"/>
      <c r="J157" s="396"/>
    </row>
    <row r="158" spans="8:10">
      <c r="I158" s="396"/>
      <c r="J158" s="396"/>
    </row>
    <row r="159" spans="8:10">
      <c r="I159" s="396"/>
      <c r="J159" s="396"/>
    </row>
    <row r="160" spans="8:10">
      <c r="I160" s="396"/>
      <c r="J160" s="396"/>
    </row>
    <row r="161" spans="9:10">
      <c r="I161" s="396"/>
      <c r="J161" s="396"/>
    </row>
    <row r="162" spans="9:10">
      <c r="I162" s="396"/>
      <c r="J162" s="396"/>
    </row>
    <row r="163" spans="9:10">
      <c r="I163" s="396"/>
      <c r="J163" s="396"/>
    </row>
    <row r="164" spans="9:10">
      <c r="I164" s="396"/>
      <c r="J164" s="396"/>
    </row>
    <row r="165" spans="9:10">
      <c r="I165" s="396"/>
      <c r="J165" s="396"/>
    </row>
    <row r="166" spans="9:10">
      <c r="I166" s="396"/>
      <c r="J166" s="396"/>
    </row>
    <row r="167" spans="9:10">
      <c r="I167" s="396"/>
      <c r="J167" s="396"/>
    </row>
    <row r="168" spans="9:10">
      <c r="I168" s="396"/>
      <c r="J168" s="396"/>
    </row>
    <row r="169" spans="9:10">
      <c r="I169" s="396"/>
      <c r="J169" s="396"/>
    </row>
    <row r="170" spans="9:10">
      <c r="I170" s="396"/>
      <c r="J170" s="396"/>
    </row>
    <row r="171" spans="9:10">
      <c r="I171" s="396"/>
      <c r="J171" s="396"/>
    </row>
    <row r="172" spans="9:10">
      <c r="I172" s="396"/>
      <c r="J172" s="396"/>
    </row>
    <row r="173" spans="9:10">
      <c r="I173" s="396"/>
      <c r="J173" s="396"/>
    </row>
    <row r="174" spans="9:10">
      <c r="I174" s="396"/>
      <c r="J174" s="396"/>
    </row>
    <row r="175" spans="9:10">
      <c r="I175" s="396"/>
      <c r="J175" s="396"/>
    </row>
    <row r="176" spans="9:10">
      <c r="I176" s="396"/>
      <c r="J176" s="396"/>
    </row>
    <row r="177" spans="9:10">
      <c r="I177" s="396"/>
      <c r="J177" s="396"/>
    </row>
    <row r="178" spans="9:10">
      <c r="I178" s="396"/>
      <c r="J178" s="396"/>
    </row>
    <row r="179" spans="9:10">
      <c r="I179" s="396"/>
      <c r="J179" s="396"/>
    </row>
    <row r="180" spans="9:10">
      <c r="I180" s="396"/>
      <c r="J180" s="396"/>
    </row>
    <row r="181" spans="9:10">
      <c r="I181" s="396"/>
      <c r="J181" s="396"/>
    </row>
    <row r="182" spans="9:10">
      <c r="I182" s="396"/>
      <c r="J182" s="396"/>
    </row>
    <row r="183" spans="9:10">
      <c r="I183" s="396"/>
      <c r="J183" s="396"/>
    </row>
    <row r="184" spans="9:10">
      <c r="I184" s="396"/>
      <c r="J184" s="396"/>
    </row>
    <row r="185" spans="9:10">
      <c r="I185" s="396"/>
      <c r="J185" s="396"/>
    </row>
    <row r="186" spans="9:10">
      <c r="I186" s="396"/>
      <c r="J186" s="396"/>
    </row>
    <row r="187" spans="9:10">
      <c r="I187" s="396"/>
      <c r="J187" s="396"/>
    </row>
    <row r="188" spans="9:10">
      <c r="I188" s="396"/>
      <c r="J188" s="396"/>
    </row>
    <row r="189" spans="9:10">
      <c r="I189" s="396"/>
      <c r="J189" s="396"/>
    </row>
    <row r="190" spans="9:10">
      <c r="I190" s="396"/>
      <c r="J190" s="396"/>
    </row>
    <row r="191" spans="9:10">
      <c r="I191" s="396"/>
      <c r="J191" s="396"/>
    </row>
    <row r="192" spans="9:10">
      <c r="I192" s="396"/>
      <c r="J192" s="396"/>
    </row>
    <row r="193" spans="9:10">
      <c r="I193" s="396"/>
      <c r="J193" s="396"/>
    </row>
    <row r="194" spans="9:10">
      <c r="I194" s="396"/>
      <c r="J194" s="396"/>
    </row>
    <row r="195" spans="9:10">
      <c r="I195" s="396"/>
      <c r="J195" s="396"/>
    </row>
    <row r="196" spans="9:10">
      <c r="I196" s="396"/>
      <c r="J196" s="396"/>
    </row>
    <row r="197" spans="9:10">
      <c r="I197" s="396"/>
      <c r="J197" s="396"/>
    </row>
    <row r="198" spans="9:10">
      <c r="I198" s="396"/>
      <c r="J198" s="396"/>
    </row>
    <row r="199" spans="9:10">
      <c r="I199" s="396"/>
      <c r="J199" s="396"/>
    </row>
    <row r="200" spans="9:10">
      <c r="I200" s="396"/>
      <c r="J200" s="396"/>
    </row>
    <row r="201" spans="9:10">
      <c r="I201" s="396"/>
      <c r="J201" s="396"/>
    </row>
    <row r="202" spans="9:10">
      <c r="I202" s="396"/>
      <c r="J202" s="396"/>
    </row>
    <row r="203" spans="9:10">
      <c r="I203" s="396"/>
      <c r="J203" s="396"/>
    </row>
    <row r="204" spans="9:10">
      <c r="I204" s="396"/>
      <c r="J204" s="396"/>
    </row>
    <row r="205" spans="9:10">
      <c r="I205" s="396"/>
      <c r="J205" s="396"/>
    </row>
    <row r="206" spans="9:10">
      <c r="I206" s="396"/>
      <c r="J206" s="396"/>
    </row>
    <row r="207" spans="9:10">
      <c r="I207" s="396"/>
      <c r="J207" s="396"/>
    </row>
    <row r="208" spans="9:10">
      <c r="I208" s="396"/>
      <c r="J208" s="396"/>
    </row>
    <row r="209" spans="9:10">
      <c r="I209" s="396"/>
      <c r="J209" s="396"/>
    </row>
    <row r="210" spans="9:10">
      <c r="I210" s="396"/>
      <c r="J210" s="396"/>
    </row>
    <row r="211" spans="9:10">
      <c r="I211" s="396"/>
      <c r="J211" s="396"/>
    </row>
    <row r="212" spans="9:10">
      <c r="I212" s="396"/>
      <c r="J212" s="396"/>
    </row>
    <row r="213" spans="9:10">
      <c r="I213" s="396"/>
      <c r="J213" s="396"/>
    </row>
    <row r="214" spans="9:10">
      <c r="I214" s="396"/>
      <c r="J214" s="396"/>
    </row>
    <row r="215" spans="9:10">
      <c r="I215" s="396"/>
      <c r="J215" s="396"/>
    </row>
    <row r="216" spans="9:10">
      <c r="I216" s="396"/>
      <c r="J216" s="396"/>
    </row>
    <row r="217" spans="9:10">
      <c r="I217" s="396"/>
      <c r="J217" s="396"/>
    </row>
    <row r="218" spans="9:10">
      <c r="I218" s="396"/>
      <c r="J218" s="396"/>
    </row>
    <row r="219" spans="9:10">
      <c r="I219" s="396"/>
      <c r="J219" s="396"/>
    </row>
    <row r="220" spans="9:10">
      <c r="I220" s="396"/>
      <c r="J220" s="396"/>
    </row>
    <row r="221" spans="9:10">
      <c r="I221" s="396"/>
      <c r="J221" s="396"/>
    </row>
    <row r="222" spans="9:10">
      <c r="I222" s="396"/>
      <c r="J222" s="396"/>
    </row>
    <row r="223" spans="9:10">
      <c r="I223" s="396"/>
      <c r="J223" s="396"/>
    </row>
    <row r="224" spans="9:10">
      <c r="I224" s="396"/>
      <c r="J224" s="396"/>
    </row>
    <row r="225" spans="9:10">
      <c r="I225" s="396"/>
      <c r="J225" s="396"/>
    </row>
    <row r="226" spans="9:10">
      <c r="I226" s="396"/>
      <c r="J226" s="396"/>
    </row>
    <row r="227" spans="9:10">
      <c r="I227" s="396"/>
      <c r="J227" s="396"/>
    </row>
    <row r="228" spans="9:10">
      <c r="I228" s="396"/>
      <c r="J228" s="396"/>
    </row>
    <row r="229" spans="9:10">
      <c r="I229" s="396"/>
      <c r="J229" s="396"/>
    </row>
    <row r="230" spans="9:10">
      <c r="I230" s="396"/>
      <c r="J230" s="396"/>
    </row>
    <row r="231" spans="9:10">
      <c r="I231" s="396"/>
      <c r="J231" s="396"/>
    </row>
    <row r="232" spans="9:10">
      <c r="I232" s="396"/>
      <c r="J232" s="396"/>
    </row>
    <row r="233" spans="9:10">
      <c r="I233" s="396"/>
      <c r="J233" s="396"/>
    </row>
    <row r="234" spans="9:10">
      <c r="I234" s="396"/>
      <c r="J234" s="396"/>
    </row>
    <row r="235" spans="9:10">
      <c r="I235" s="396"/>
      <c r="J235" s="396"/>
    </row>
    <row r="236" spans="9:10">
      <c r="I236" s="396"/>
      <c r="J236" s="396"/>
    </row>
    <row r="237" spans="9:10">
      <c r="I237" s="396"/>
      <c r="J237" s="396"/>
    </row>
    <row r="238" spans="9:10">
      <c r="I238" s="396"/>
      <c r="J238" s="396"/>
    </row>
    <row r="239" spans="9:10">
      <c r="I239" s="396"/>
      <c r="J239" s="396"/>
    </row>
    <row r="240" spans="9:10">
      <c r="I240" s="396"/>
      <c r="J240" s="396"/>
    </row>
    <row r="241" spans="9:10">
      <c r="I241" s="396"/>
      <c r="J241" s="396"/>
    </row>
    <row r="242" spans="9:10">
      <c r="I242" s="396"/>
      <c r="J242" s="396"/>
    </row>
    <row r="243" spans="9:10">
      <c r="I243" s="396"/>
      <c r="J243" s="396"/>
    </row>
    <row r="244" spans="9:10">
      <c r="I244" s="396"/>
      <c r="J244" s="396"/>
    </row>
    <row r="245" spans="9:10">
      <c r="I245" s="396"/>
      <c r="J245" s="396"/>
    </row>
    <row r="246" spans="9:10">
      <c r="I246" s="396"/>
      <c r="J246" s="396"/>
    </row>
    <row r="247" spans="9:10">
      <c r="I247" s="396"/>
      <c r="J247" s="396"/>
    </row>
    <row r="248" spans="9:10">
      <c r="I248" s="396"/>
      <c r="J248" s="396"/>
    </row>
    <row r="249" spans="9:10">
      <c r="I249" s="396"/>
      <c r="J249" s="396"/>
    </row>
    <row r="250" spans="9:10">
      <c r="I250" s="396"/>
      <c r="J250" s="396"/>
    </row>
    <row r="251" spans="9:10">
      <c r="I251" s="396"/>
      <c r="J251" s="396"/>
    </row>
    <row r="252" spans="9:10">
      <c r="I252" s="396"/>
      <c r="J252" s="396"/>
    </row>
    <row r="253" spans="9:10">
      <c r="I253" s="396"/>
      <c r="J253" s="396"/>
    </row>
    <row r="254" spans="9:10">
      <c r="I254" s="396"/>
      <c r="J254" s="396"/>
    </row>
    <row r="255" spans="9:10">
      <c r="I255" s="396"/>
      <c r="J255" s="396"/>
    </row>
    <row r="256" spans="9:10">
      <c r="I256" s="396"/>
      <c r="J256" s="396"/>
    </row>
    <row r="257" spans="9:10">
      <c r="I257" s="396"/>
      <c r="J257" s="396"/>
    </row>
    <row r="258" spans="9:10">
      <c r="I258" s="396"/>
      <c r="J258" s="396"/>
    </row>
    <row r="259" spans="9:10">
      <c r="I259" s="396"/>
      <c r="J259" s="396"/>
    </row>
    <row r="260" spans="9:10">
      <c r="I260" s="396"/>
      <c r="J260" s="396"/>
    </row>
    <row r="261" spans="9:10">
      <c r="I261" s="396"/>
      <c r="J261" s="396"/>
    </row>
    <row r="262" spans="9:10">
      <c r="I262" s="396"/>
      <c r="J262" s="396"/>
    </row>
    <row r="263" spans="9:10">
      <c r="I263" s="396"/>
      <c r="J263" s="396"/>
    </row>
    <row r="264" spans="9:10">
      <c r="I264" s="396"/>
      <c r="J264" s="396"/>
    </row>
    <row r="265" spans="9:10">
      <c r="I265" s="396"/>
      <c r="J265" s="396"/>
    </row>
    <row r="266" spans="9:10">
      <c r="I266" s="396"/>
      <c r="J266" s="396"/>
    </row>
    <row r="267" spans="9:10">
      <c r="I267" s="396"/>
      <c r="J267" s="396"/>
    </row>
    <row r="268" spans="9:10">
      <c r="I268" s="396"/>
      <c r="J268" s="396"/>
    </row>
    <row r="269" spans="9:10">
      <c r="I269" s="396"/>
      <c r="J269" s="396"/>
    </row>
    <row r="270" spans="9:10">
      <c r="I270" s="396"/>
      <c r="J270" s="396"/>
    </row>
    <row r="271" spans="9:10">
      <c r="I271" s="396"/>
      <c r="J271" s="396"/>
    </row>
    <row r="272" spans="9:10">
      <c r="I272" s="396"/>
      <c r="J272" s="396"/>
    </row>
    <row r="273" spans="9:10">
      <c r="I273" s="396"/>
      <c r="J273" s="396"/>
    </row>
    <row r="274" spans="9:10">
      <c r="I274" s="396"/>
      <c r="J274" s="396"/>
    </row>
    <row r="275" spans="9:10">
      <c r="I275" s="396"/>
      <c r="J275" s="396"/>
    </row>
    <row r="276" spans="9:10">
      <c r="I276" s="396"/>
      <c r="J276" s="396"/>
    </row>
    <row r="277" spans="9:10">
      <c r="I277" s="396"/>
      <c r="J277" s="396"/>
    </row>
    <row r="278" spans="9:10">
      <c r="I278" s="396"/>
      <c r="J278" s="396"/>
    </row>
    <row r="279" spans="9:10">
      <c r="I279" s="396"/>
      <c r="J279" s="396"/>
    </row>
    <row r="280" spans="9:10">
      <c r="I280" s="396"/>
      <c r="J280" s="396"/>
    </row>
    <row r="281" spans="9:10">
      <c r="I281" s="396"/>
      <c r="J281" s="396"/>
    </row>
    <row r="282" spans="9:10">
      <c r="I282" s="396"/>
      <c r="J282" s="396"/>
    </row>
    <row r="283" spans="9:10">
      <c r="I283" s="396"/>
      <c r="J283" s="396"/>
    </row>
    <row r="284" spans="9:10">
      <c r="I284" s="396"/>
      <c r="J284" s="396"/>
    </row>
    <row r="285" spans="9:10">
      <c r="I285" s="396"/>
      <c r="J285" s="396"/>
    </row>
    <row r="286" spans="9:10">
      <c r="I286" s="396"/>
      <c r="J286" s="396"/>
    </row>
    <row r="287" spans="9:10">
      <c r="I287" s="396"/>
      <c r="J287" s="396"/>
    </row>
    <row r="288" spans="9:10">
      <c r="I288" s="396"/>
      <c r="J288" s="396"/>
    </row>
    <row r="289" spans="9:10">
      <c r="I289" s="396"/>
      <c r="J289" s="396"/>
    </row>
    <row r="290" spans="9:10">
      <c r="I290" s="396"/>
      <c r="J290" s="396"/>
    </row>
    <row r="291" spans="9:10">
      <c r="I291" s="396"/>
      <c r="J291" s="396"/>
    </row>
    <row r="292" spans="9:10">
      <c r="I292" s="396"/>
      <c r="J292" s="396"/>
    </row>
    <row r="293" spans="9:10">
      <c r="I293" s="396"/>
      <c r="J293" s="396"/>
    </row>
    <row r="294" spans="9:10">
      <c r="I294" s="396"/>
      <c r="J294" s="396"/>
    </row>
    <row r="295" spans="9:10">
      <c r="I295" s="396"/>
      <c r="J295" s="396"/>
    </row>
    <row r="296" spans="9:10">
      <c r="I296" s="396"/>
      <c r="J296" s="396"/>
    </row>
    <row r="297" spans="9:10">
      <c r="I297" s="396"/>
      <c r="J297" s="396"/>
    </row>
    <row r="298" spans="9:10" ht="15.75" thickBot="1">
      <c r="I298" s="396"/>
      <c r="J298" s="243"/>
    </row>
    <row r="299" spans="9:10" ht="15.75" thickTop="1">
      <c r="I299" s="396"/>
      <c r="J299" s="112"/>
    </row>
    <row r="300" spans="9:10" ht="15.75">
      <c r="I300" s="396"/>
      <c r="J300" s="115"/>
    </row>
    <row r="301" spans="9:10" ht="15.75">
      <c r="I301" s="396"/>
      <c r="J301" s="115"/>
    </row>
    <row r="302" spans="9:10" ht="15.75">
      <c r="I302" s="396"/>
      <c r="J302" s="115"/>
    </row>
    <row r="303" spans="9:10" ht="15.75">
      <c r="I303" s="396"/>
      <c r="J303" s="370"/>
    </row>
    <row r="304" spans="9:10" ht="15.75">
      <c r="I304" s="396"/>
      <c r="J304" s="373"/>
    </row>
    <row r="305" spans="9:10" ht="15.75">
      <c r="I305" s="396"/>
      <c r="J305" s="370"/>
    </row>
    <row r="306" spans="9:10" ht="15.75">
      <c r="I306" s="396"/>
      <c r="J306" s="370"/>
    </row>
    <row r="307" spans="9:10" ht="15.75">
      <c r="I307" s="396"/>
      <c r="J307" s="370"/>
    </row>
    <row r="308" spans="9:10" ht="15.75">
      <c r="I308" s="396"/>
      <c r="J308" s="115"/>
    </row>
    <row r="309" spans="9:10">
      <c r="I309" s="396"/>
      <c r="J309" s="149"/>
    </row>
    <row r="310" spans="9:10">
      <c r="I310" s="396"/>
      <c r="J310" s="151"/>
    </row>
    <row r="311" spans="9:10">
      <c r="I311" s="396"/>
      <c r="J311" s="149"/>
    </row>
    <row r="312" spans="9:10">
      <c r="I312" s="396"/>
      <c r="J312" s="116"/>
    </row>
    <row r="313" spans="9:10" ht="15.75" thickBot="1">
      <c r="I313" s="396"/>
      <c r="J313" s="119"/>
    </row>
    <row r="314" spans="9:10" ht="15.75" thickTop="1">
      <c r="I314" s="396"/>
      <c r="J314" s="1"/>
    </row>
    <row r="315" spans="9:10">
      <c r="I315" s="396"/>
      <c r="J315" s="1"/>
    </row>
    <row r="316" spans="9:10">
      <c r="I316" s="396"/>
      <c r="J316" s="1"/>
    </row>
    <row r="317" spans="9:10">
      <c r="I317" s="396"/>
      <c r="J317" s="1"/>
    </row>
    <row r="318" spans="9:10">
      <c r="I318" s="396"/>
      <c r="J318" s="1"/>
    </row>
    <row r="319" spans="9:10">
      <c r="I319" s="396"/>
      <c r="J319" s="1"/>
    </row>
    <row r="320" spans="9:10">
      <c r="I320" s="396"/>
      <c r="J320" s="1"/>
    </row>
    <row r="321" spans="9:10">
      <c r="I321" s="396"/>
      <c r="J321" s="1"/>
    </row>
    <row r="322" spans="9:10">
      <c r="I322" s="396"/>
      <c r="J322" s="1"/>
    </row>
    <row r="323" spans="9:10">
      <c r="I323" s="396"/>
      <c r="J323" s="1"/>
    </row>
    <row r="324" spans="9:10">
      <c r="I324" s="396"/>
      <c r="J324" s="1"/>
    </row>
    <row r="325" spans="9:10">
      <c r="I325" s="396"/>
      <c r="J325" s="1"/>
    </row>
    <row r="326" spans="9:10">
      <c r="I326" s="396"/>
      <c r="J326" s="1"/>
    </row>
    <row r="327" spans="9:10">
      <c r="I327" s="396"/>
      <c r="J327" s="1"/>
    </row>
    <row r="328" spans="9:10">
      <c r="I328" s="396"/>
      <c r="J328" s="1"/>
    </row>
    <row r="329" spans="9:10">
      <c r="I329" s="396"/>
      <c r="J329" s="1"/>
    </row>
    <row r="330" spans="9:10">
      <c r="I330" s="396"/>
      <c r="J330" s="1"/>
    </row>
    <row r="331" spans="9:10">
      <c r="I331" s="396"/>
      <c r="J331" s="1"/>
    </row>
    <row r="332" spans="9:10">
      <c r="I332" s="396"/>
      <c r="J332" s="1"/>
    </row>
    <row r="333" spans="9:10">
      <c r="I333" s="396"/>
      <c r="J333" s="1"/>
    </row>
    <row r="334" spans="9:10">
      <c r="I334" s="396"/>
      <c r="J334" s="1"/>
    </row>
    <row r="335" spans="9:10">
      <c r="I335" s="396"/>
      <c r="J335" s="1"/>
    </row>
    <row r="336" spans="9:10" ht="15.75" thickBot="1">
      <c r="I336" s="242"/>
      <c r="J336" s="1"/>
    </row>
    <row r="337" spans="9:10" ht="15.75" thickTop="1">
      <c r="I337" s="19"/>
      <c r="J337" s="1"/>
    </row>
    <row r="338" spans="9:10" ht="15.75">
      <c r="I338" s="29"/>
      <c r="J338" s="1"/>
    </row>
    <row r="339" spans="9:10" ht="15.75">
      <c r="I339" s="29"/>
    </row>
    <row r="340" spans="9:10" ht="15.75">
      <c r="I340" s="29"/>
    </row>
    <row r="341" spans="9:10" ht="15.75">
      <c r="I341" s="369"/>
    </row>
    <row r="342" spans="9:10" ht="15.75">
      <c r="I342" s="372"/>
    </row>
    <row r="343" spans="9:10" ht="15.75">
      <c r="I343" s="369"/>
    </row>
    <row r="344" spans="9:10" ht="15.75">
      <c r="I344" s="369"/>
    </row>
    <row r="345" spans="9:10" ht="15.75">
      <c r="I345" s="369"/>
    </row>
    <row r="346" spans="9:10" ht="15.75">
      <c r="I346" s="29"/>
    </row>
    <row r="347" spans="9:10">
      <c r="I347" s="148"/>
    </row>
    <row r="348" spans="9:10">
      <c r="I348" s="150"/>
    </row>
    <row r="349" spans="9:10">
      <c r="I349" s="148"/>
    </row>
    <row r="350" spans="9:10" ht="15.75">
      <c r="I350" s="12"/>
    </row>
    <row r="351" spans="9:10" ht="15.75" thickBot="1">
      <c r="I351" s="118"/>
    </row>
    <row r="352" spans="9:10" ht="15.75" thickTop="1">
      <c r="I352" s="1"/>
    </row>
    <row r="353" spans="9:9">
      <c r="I353" s="1"/>
    </row>
    <row r="354" spans="9:9">
      <c r="I354" s="1"/>
    </row>
    <row r="355" spans="9:9">
      <c r="I355" s="1"/>
    </row>
    <row r="356" spans="9:9">
      <c r="I356" s="1"/>
    </row>
    <row r="357" spans="9:9">
      <c r="I357" s="1"/>
    </row>
    <row r="358" spans="9:9">
      <c r="I358" s="1"/>
    </row>
    <row r="359" spans="9:9">
      <c r="I359" s="1"/>
    </row>
    <row r="360" spans="9:9">
      <c r="I360" s="1"/>
    </row>
    <row r="361" spans="9:9">
      <c r="I361" s="1"/>
    </row>
    <row r="362" spans="9:9">
      <c r="I362" s="1"/>
    </row>
    <row r="363" spans="9:9">
      <c r="I363" s="1"/>
    </row>
    <row r="364" spans="9:9">
      <c r="I364" s="1"/>
    </row>
    <row r="365" spans="9:9">
      <c r="I365" s="1"/>
    </row>
    <row r="366" spans="9:9">
      <c r="I366" s="1"/>
    </row>
    <row r="367" spans="9:9">
      <c r="I367" s="1"/>
    </row>
    <row r="368" spans="9:9">
      <c r="I368" s="1"/>
    </row>
    <row r="369" spans="9:9">
      <c r="I369" s="1"/>
    </row>
    <row r="370" spans="9:9">
      <c r="I370" s="1"/>
    </row>
    <row r="371" spans="9:9">
      <c r="I371" s="1"/>
    </row>
    <row r="372" spans="9:9">
      <c r="I372" s="1"/>
    </row>
    <row r="373" spans="9:9">
      <c r="I373" s="1"/>
    </row>
    <row r="374" spans="9:9">
      <c r="I374" s="1"/>
    </row>
    <row r="375" spans="9:9">
      <c r="I375" s="1"/>
    </row>
    <row r="376" spans="9:9">
      <c r="I376" s="1"/>
    </row>
  </sheetData>
  <mergeCells count="62">
    <mergeCell ref="A57:A60"/>
    <mergeCell ref="A62:A64"/>
    <mergeCell ref="H7:J7"/>
    <mergeCell ref="A35:A38"/>
    <mergeCell ref="B41:C41"/>
    <mergeCell ref="B40:C40"/>
    <mergeCell ref="A40:A43"/>
    <mergeCell ref="A15:A20"/>
    <mergeCell ref="A22:A25"/>
    <mergeCell ref="A28:A33"/>
    <mergeCell ref="A45:A49"/>
    <mergeCell ref="A51:A55"/>
    <mergeCell ref="B63:C63"/>
    <mergeCell ref="B64:C64"/>
    <mergeCell ref="B59:C59"/>
    <mergeCell ref="B60:C60"/>
    <mergeCell ref="B61:C61"/>
    <mergeCell ref="B62:C62"/>
    <mergeCell ref="B57:C57"/>
    <mergeCell ref="B58:C58"/>
    <mergeCell ref="B54:C54"/>
    <mergeCell ref="B55:C55"/>
    <mergeCell ref="B56:C56"/>
    <mergeCell ref="B49:C49"/>
    <mergeCell ref="B50:C50"/>
    <mergeCell ref="B51:C51"/>
    <mergeCell ref="B52:C52"/>
    <mergeCell ref="B45:C45"/>
    <mergeCell ref="B46:C46"/>
    <mergeCell ref="B47:C47"/>
    <mergeCell ref="B48:C48"/>
    <mergeCell ref="B42:C42"/>
    <mergeCell ref="B43:C43"/>
    <mergeCell ref="B44:C44"/>
    <mergeCell ref="B38:C38"/>
    <mergeCell ref="B34:C34"/>
    <mergeCell ref="B35:C35"/>
    <mergeCell ref="B36:C36"/>
    <mergeCell ref="B37:C37"/>
    <mergeCell ref="B31:C31"/>
    <mergeCell ref="B32:C32"/>
    <mergeCell ref="B33:C33"/>
    <mergeCell ref="B27:C27"/>
    <mergeCell ref="B28:C28"/>
    <mergeCell ref="B29:C29"/>
    <mergeCell ref="B30:C30"/>
    <mergeCell ref="A2:J2"/>
    <mergeCell ref="I4:J4"/>
    <mergeCell ref="I6:J6"/>
    <mergeCell ref="A12:J12"/>
    <mergeCell ref="B24:C24"/>
    <mergeCell ref="B20:C20"/>
    <mergeCell ref="B21:C21"/>
    <mergeCell ref="B22:C22"/>
    <mergeCell ref="B23:C23"/>
    <mergeCell ref="B19:C19"/>
    <mergeCell ref="B26:C26"/>
    <mergeCell ref="B16:C16"/>
    <mergeCell ref="B15:C15"/>
    <mergeCell ref="B17:C17"/>
    <mergeCell ref="B18:C18"/>
    <mergeCell ref="B25:C25"/>
  </mergeCells>
  <printOptions horizontalCentered="1"/>
  <pageMargins left="0" right="0" top="0" bottom="0" header="0" footer="0"/>
  <pageSetup paperSize="5" scale="72" fitToHeight="0" orientation="portrait" r:id="rId1"/>
  <headerFooter alignWithMargins="0">
    <oddFooter xml:space="preserve">&amp;RPage &amp;P of &amp;N 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transitionEvaluation="1">
    <pageSetUpPr fitToPage="1"/>
  </sheetPr>
  <dimension ref="A1:K134"/>
  <sheetViews>
    <sheetView defaultGridColor="0" view="pageBreakPreview" colorId="22" zoomScaleNormal="75" zoomScaleSheetLayoutView="100" workbookViewId="0">
      <selection activeCell="C19" sqref="C19:E38"/>
    </sheetView>
  </sheetViews>
  <sheetFormatPr defaultColWidth="10.109375" defaultRowHeight="15"/>
  <cols>
    <col min="1" max="1" width="21.44140625" customWidth="1"/>
    <col min="2" max="2" width="7.5546875" customWidth="1"/>
    <col min="3" max="3" width="10.77734375" customWidth="1"/>
    <col min="4" max="5" width="9.109375" customWidth="1"/>
    <col min="6" max="6" width="12" customWidth="1"/>
    <col min="7" max="7" width="9.21875" customWidth="1"/>
    <col min="8" max="8" width="10.109375" customWidth="1"/>
    <col min="9" max="9" width="9.77734375" customWidth="1"/>
    <col min="10" max="10" width="11" customWidth="1"/>
    <col min="11" max="11" width="4.77734375" customWidth="1"/>
  </cols>
  <sheetData>
    <row r="1" spans="1:11" ht="20.100000000000001" customHeight="1">
      <c r="A1" s="752" t="s">
        <v>21</v>
      </c>
      <c r="B1" s="753"/>
      <c r="C1" s="753"/>
      <c r="D1" s="753"/>
      <c r="E1" s="753"/>
      <c r="F1" s="753"/>
      <c r="G1" s="753"/>
      <c r="H1" s="753"/>
      <c r="I1" s="753"/>
      <c r="J1" s="754"/>
    </row>
    <row r="2" spans="1:11" ht="20.100000000000001" customHeight="1">
      <c r="A2" s="424"/>
      <c r="B2" s="10"/>
      <c r="C2" s="10"/>
      <c r="D2" s="21"/>
      <c r="E2" s="21"/>
      <c r="F2" s="11"/>
      <c r="G2" s="236"/>
      <c r="H2" s="237"/>
      <c r="I2" s="237"/>
      <c r="J2" s="425"/>
    </row>
    <row r="3" spans="1:11" ht="15" customHeight="1">
      <c r="A3" s="426" t="s">
        <v>38</v>
      </c>
      <c r="B3" s="121" t="s">
        <v>482</v>
      </c>
      <c r="C3" s="121"/>
      <c r="D3" s="121"/>
      <c r="E3" s="121"/>
      <c r="F3" s="27"/>
      <c r="G3" s="27"/>
      <c r="H3" s="11" t="s">
        <v>0</v>
      </c>
      <c r="I3" s="755">
        <v>43556</v>
      </c>
      <c r="J3" s="756"/>
      <c r="K3" s="51"/>
    </row>
    <row r="4" spans="1:11" ht="15.75">
      <c r="A4" s="426"/>
      <c r="B4" s="20"/>
      <c r="C4" s="10"/>
      <c r="D4" s="27"/>
      <c r="E4" s="27"/>
      <c r="F4" s="27"/>
      <c r="G4" s="27"/>
      <c r="H4" s="27"/>
      <c r="I4" s="27"/>
      <c r="J4" s="427"/>
      <c r="K4" s="27"/>
    </row>
    <row r="5" spans="1:11" ht="15" customHeight="1">
      <c r="A5" s="426" t="s">
        <v>39</v>
      </c>
      <c r="B5" s="122" t="s">
        <v>82</v>
      </c>
      <c r="C5" s="2"/>
      <c r="D5" s="17"/>
      <c r="E5" s="17"/>
      <c r="F5" s="27"/>
      <c r="G5" s="27"/>
      <c r="H5" s="17" t="s">
        <v>2</v>
      </c>
      <c r="I5" s="757" t="s">
        <v>107</v>
      </c>
      <c r="J5" s="758"/>
      <c r="K5" s="26"/>
    </row>
    <row r="6" spans="1:11" ht="15" customHeight="1">
      <c r="A6" s="426"/>
      <c r="B6" s="17"/>
      <c r="C6" s="17" t="s">
        <v>1</v>
      </c>
      <c r="D6" s="17"/>
      <c r="E6" s="17"/>
      <c r="F6" s="17"/>
      <c r="G6" s="17"/>
      <c r="H6" s="27"/>
      <c r="I6" s="27"/>
      <c r="J6" s="428"/>
      <c r="K6" s="26"/>
    </row>
    <row r="7" spans="1:11" ht="15" customHeight="1">
      <c r="A7" s="426" t="s">
        <v>3</v>
      </c>
      <c r="B7" s="154">
        <f>'100 Series RL'!B9</f>
        <v>0</v>
      </c>
      <c r="C7" s="155"/>
      <c r="D7" s="156"/>
      <c r="E7" s="156"/>
      <c r="F7" s="50"/>
      <c r="G7" s="17"/>
      <c r="H7" s="17"/>
      <c r="I7" s="17"/>
      <c r="J7" s="425"/>
      <c r="K7" s="17"/>
    </row>
    <row r="8" spans="1:11" ht="15" customHeight="1">
      <c r="A8" s="426"/>
      <c r="B8" s="17"/>
      <c r="C8" s="17" t="s">
        <v>1</v>
      </c>
      <c r="D8" s="17"/>
      <c r="E8" s="17"/>
      <c r="F8" s="27"/>
      <c r="G8" s="27"/>
      <c r="H8" s="85" t="s">
        <v>4</v>
      </c>
      <c r="I8" s="20"/>
      <c r="J8" s="429"/>
      <c r="K8" s="20"/>
    </row>
    <row r="9" spans="1:11" ht="15" customHeight="1">
      <c r="A9" s="426" t="s">
        <v>40</v>
      </c>
      <c r="B9" s="2" t="s">
        <v>20</v>
      </c>
      <c r="C9" s="20"/>
      <c r="D9" s="17"/>
      <c r="E9" s="17"/>
      <c r="F9" s="27"/>
      <c r="G9" s="27"/>
      <c r="H9" s="2" t="str">
        <f>'100 Series RL'!I11</f>
        <v>April 1, 2020 to March 31, 2021</v>
      </c>
      <c r="I9" s="2"/>
      <c r="J9" s="430"/>
      <c r="K9" s="20"/>
    </row>
    <row r="10" spans="1:11" ht="12" customHeight="1">
      <c r="A10" s="426"/>
      <c r="B10" s="17"/>
      <c r="C10" s="26"/>
      <c r="D10" s="17"/>
      <c r="E10" s="17"/>
      <c r="F10" s="17"/>
      <c r="G10" s="17"/>
      <c r="H10" s="17"/>
      <c r="I10" s="17"/>
      <c r="J10" s="425"/>
    </row>
    <row r="11" spans="1:11" ht="15.75" customHeight="1" thickBot="1">
      <c r="A11" s="569"/>
      <c r="B11" s="3"/>
      <c r="C11" s="42"/>
      <c r="D11" s="4"/>
      <c r="E11" s="4"/>
      <c r="F11" s="35"/>
      <c r="G11" s="35"/>
      <c r="H11" s="170" t="s">
        <v>13</v>
      </c>
      <c r="I11" s="5" t="s">
        <v>42</v>
      </c>
      <c r="J11" s="570" t="s">
        <v>5</v>
      </c>
    </row>
    <row r="12" spans="1:11" ht="17.25" customHeight="1" thickTop="1">
      <c r="A12" s="571" t="s">
        <v>6</v>
      </c>
      <c r="B12" s="36"/>
      <c r="C12" s="13" t="s">
        <v>7</v>
      </c>
      <c r="D12" s="13" t="s">
        <v>8</v>
      </c>
      <c r="E12" s="634" t="s">
        <v>9</v>
      </c>
      <c r="F12" s="66" t="s">
        <v>13</v>
      </c>
      <c r="G12" s="13" t="s">
        <v>10</v>
      </c>
      <c r="H12" s="173" t="s">
        <v>87</v>
      </c>
      <c r="I12" s="6"/>
      <c r="J12" s="572"/>
    </row>
    <row r="13" spans="1:11" ht="15.75" customHeight="1">
      <c r="A13" s="573" t="s">
        <v>1</v>
      </c>
      <c r="B13" s="4"/>
      <c r="C13" s="5" t="s">
        <v>11</v>
      </c>
      <c r="D13" s="5" t="s">
        <v>12</v>
      </c>
      <c r="E13" s="52" t="s">
        <v>12</v>
      </c>
      <c r="F13" s="120"/>
      <c r="G13" s="5" t="s">
        <v>12</v>
      </c>
      <c r="H13" s="171"/>
      <c r="I13" s="7"/>
      <c r="J13" s="574"/>
    </row>
    <row r="14" spans="1:11" ht="18.75" customHeight="1">
      <c r="A14" s="575"/>
      <c r="B14" s="43"/>
      <c r="C14" s="14"/>
      <c r="D14" s="14"/>
      <c r="E14" s="53"/>
      <c r="F14" s="72"/>
      <c r="G14" s="14"/>
      <c r="H14" s="179"/>
      <c r="I14" s="7"/>
      <c r="J14" s="574"/>
    </row>
    <row r="15" spans="1:11" ht="14.25" customHeight="1">
      <c r="A15" s="576" t="s">
        <v>37</v>
      </c>
      <c r="B15" s="45"/>
      <c r="C15" s="18"/>
      <c r="D15" s="5"/>
      <c r="E15" s="52"/>
      <c r="F15" s="72"/>
      <c r="G15" s="5" t="s">
        <v>15</v>
      </c>
      <c r="H15" s="184">
        <v>1</v>
      </c>
      <c r="I15" s="184">
        <v>0.13</v>
      </c>
      <c r="J15" s="574"/>
    </row>
    <row r="16" spans="1:11" ht="14.25" customHeight="1" thickBot="1">
      <c r="A16" s="577" t="s">
        <v>14</v>
      </c>
      <c r="B16" s="46"/>
      <c r="C16" s="47">
        <v>240</v>
      </c>
      <c r="D16" s="47">
        <v>240</v>
      </c>
      <c r="E16" s="54">
        <v>241</v>
      </c>
      <c r="F16" s="73"/>
      <c r="G16" s="47">
        <v>247</v>
      </c>
      <c r="H16" s="188"/>
      <c r="I16" s="44"/>
      <c r="J16" s="578"/>
    </row>
    <row r="17" spans="1:10" ht="18.75" customHeight="1" thickTop="1">
      <c r="A17" s="579" t="s">
        <v>16</v>
      </c>
      <c r="B17" s="48"/>
      <c r="C17" s="48"/>
      <c r="D17" s="48"/>
      <c r="E17" s="55"/>
      <c r="F17" s="67"/>
      <c r="G17" s="48"/>
      <c r="H17" s="193"/>
      <c r="I17" s="49"/>
      <c r="J17" s="580"/>
    </row>
    <row r="18" spans="1:10" s="145" customFormat="1" ht="15.75">
      <c r="A18" s="786"/>
      <c r="B18" s="787"/>
      <c r="C18" s="787"/>
      <c r="D18" s="787"/>
      <c r="E18" s="787"/>
      <c r="F18" s="70"/>
      <c r="G18" s="15"/>
      <c r="H18" s="224"/>
      <c r="I18" s="15"/>
      <c r="J18" s="630"/>
    </row>
    <row r="19" spans="1:10" ht="15" customHeight="1">
      <c r="A19" s="631" t="s">
        <v>438</v>
      </c>
      <c r="B19" s="135"/>
      <c r="C19" s="126"/>
      <c r="D19" s="126"/>
      <c r="E19" s="123"/>
      <c r="F19" s="124">
        <f>SUM(C19:E19)</f>
        <v>0</v>
      </c>
      <c r="G19" s="126"/>
      <c r="H19" s="195">
        <f>SUM(F19:G19)</f>
        <v>0</v>
      </c>
      <c r="I19" s="126">
        <f>H19*$I$15</f>
        <v>0</v>
      </c>
      <c r="J19" s="582">
        <f>SUM(H19:I19)</f>
        <v>0</v>
      </c>
    </row>
    <row r="20" spans="1:10" s="145" customFormat="1" ht="15.75">
      <c r="A20" s="631"/>
      <c r="B20" s="226"/>
      <c r="C20" s="226"/>
      <c r="D20" s="226"/>
      <c r="E20" s="227"/>
      <c r="F20" s="124"/>
      <c r="G20" s="15"/>
      <c r="H20" s="224"/>
      <c r="I20" s="126"/>
      <c r="J20" s="630"/>
    </row>
    <row r="21" spans="1:10" s="145" customFormat="1" ht="15.75">
      <c r="A21" s="631" t="s">
        <v>439</v>
      </c>
      <c r="B21" s="135"/>
      <c r="C21" s="126"/>
      <c r="D21" s="126"/>
      <c r="E21" s="123"/>
      <c r="F21" s="124">
        <f>SUM(C21:E21)</f>
        <v>0</v>
      </c>
      <c r="G21" s="126"/>
      <c r="H21" s="195">
        <f>SUM(F21:G21)</f>
        <v>0</v>
      </c>
      <c r="I21" s="126">
        <f>H21*$I$15</f>
        <v>0</v>
      </c>
      <c r="J21" s="582">
        <f>SUM(H21:I21)</f>
        <v>0</v>
      </c>
    </row>
    <row r="22" spans="1:10" s="145" customFormat="1" ht="15.75">
      <c r="A22" s="631"/>
      <c r="B22" s="226"/>
      <c r="C22" s="226"/>
      <c r="D22" s="226"/>
      <c r="E22" s="227"/>
      <c r="F22" s="124"/>
      <c r="G22" s="15"/>
      <c r="H22" s="224"/>
      <c r="I22" s="126"/>
      <c r="J22" s="630"/>
    </row>
    <row r="23" spans="1:10" s="145" customFormat="1" ht="15.75">
      <c r="A23" s="631" t="s">
        <v>440</v>
      </c>
      <c r="B23" s="135"/>
      <c r="C23" s="126"/>
      <c r="D23" s="126"/>
      <c r="E23" s="123"/>
      <c r="F23" s="124">
        <f>SUM(C23:E23)</f>
        <v>0</v>
      </c>
      <c r="G23" s="126"/>
      <c r="H23" s="195">
        <f>SUM(F23:G23)</f>
        <v>0</v>
      </c>
      <c r="I23" s="126">
        <f t="shared" ref="I23:I24" si="0">H23*$I$15</f>
        <v>0</v>
      </c>
      <c r="J23" s="582">
        <f>SUM(H23:I23)</f>
        <v>0</v>
      </c>
    </row>
    <row r="24" spans="1:10" s="145" customFormat="1" ht="15.75">
      <c r="A24" s="631" t="s">
        <v>441</v>
      </c>
      <c r="B24" s="135"/>
      <c r="C24" s="126"/>
      <c r="D24" s="126"/>
      <c r="E24" s="123"/>
      <c r="F24" s="124">
        <f>SUM(C24:E24)</f>
        <v>0</v>
      </c>
      <c r="G24" s="126"/>
      <c r="H24" s="195">
        <f t="shared" ref="H24" si="1">SUM(F24:G24)</f>
        <v>0</v>
      </c>
      <c r="I24" s="126">
        <f t="shared" si="0"/>
        <v>0</v>
      </c>
      <c r="J24" s="582">
        <f t="shared" ref="J24" si="2">SUM(H24:I24)</f>
        <v>0</v>
      </c>
    </row>
    <row r="25" spans="1:10" s="145" customFormat="1" ht="15.75">
      <c r="A25" s="631"/>
      <c r="B25" s="226"/>
      <c r="C25" s="126"/>
      <c r="D25" s="226"/>
      <c r="E25" s="227"/>
      <c r="F25" s="124"/>
      <c r="G25" s="15"/>
      <c r="H25" s="224"/>
      <c r="I25" s="126"/>
      <c r="J25" s="630"/>
    </row>
    <row r="26" spans="1:10" ht="15" customHeight="1">
      <c r="A26" s="631" t="s">
        <v>442</v>
      </c>
      <c r="B26" s="135"/>
      <c r="C26" s="126"/>
      <c r="D26" s="126"/>
      <c r="E26" s="123"/>
      <c r="F26" s="124">
        <f>SUM(C26:E26)</f>
        <v>0</v>
      </c>
      <c r="G26" s="126"/>
      <c r="H26" s="195">
        <f>SUM(F26:G26)</f>
        <v>0</v>
      </c>
      <c r="I26" s="126">
        <f t="shared" ref="I26:I38" si="3">H26*$I$15</f>
        <v>0</v>
      </c>
      <c r="J26" s="582">
        <f>SUM(H26:I26)</f>
        <v>0</v>
      </c>
    </row>
    <row r="27" spans="1:10" ht="15" customHeight="1">
      <c r="A27" s="631"/>
      <c r="B27" s="135"/>
      <c r="C27" s="126"/>
      <c r="D27" s="126"/>
      <c r="E27" s="123"/>
      <c r="F27" s="124"/>
      <c r="G27" s="125"/>
      <c r="H27" s="195"/>
      <c r="I27" s="126"/>
      <c r="J27" s="582"/>
    </row>
    <row r="28" spans="1:10" ht="14.25" customHeight="1">
      <c r="A28" s="631" t="s">
        <v>443</v>
      </c>
      <c r="B28" s="135"/>
      <c r="C28" s="126"/>
      <c r="D28" s="126"/>
      <c r="E28" s="123"/>
      <c r="F28" s="124">
        <f>SUM(C28:E28)</f>
        <v>0</v>
      </c>
      <c r="G28" s="126"/>
      <c r="H28" s="195">
        <f t="shared" ref="H28:H38" si="4">SUM(F28:G28)</f>
        <v>0</v>
      </c>
      <c r="I28" s="126">
        <f t="shared" si="3"/>
        <v>0</v>
      </c>
      <c r="J28" s="582">
        <f t="shared" ref="J28:J38" si="5">SUM(H28:I28)</f>
        <v>0</v>
      </c>
    </row>
    <row r="29" spans="1:10" ht="15" customHeight="1">
      <c r="A29" s="631"/>
      <c r="B29" s="135"/>
      <c r="C29" s="126"/>
      <c r="D29" s="126"/>
      <c r="E29" s="123"/>
      <c r="F29" s="124"/>
      <c r="G29" s="126"/>
      <c r="H29" s="195"/>
      <c r="I29" s="126"/>
      <c r="J29" s="582"/>
    </row>
    <row r="30" spans="1:10" ht="15" customHeight="1">
      <c r="A30" s="631" t="s">
        <v>444</v>
      </c>
      <c r="B30" s="38"/>
      <c r="C30" s="126"/>
      <c r="D30" s="126"/>
      <c r="E30" s="123"/>
      <c r="F30" s="124">
        <f>SUM(C30:E30)</f>
        <v>0</v>
      </c>
      <c r="G30" s="126"/>
      <c r="H30" s="195">
        <f t="shared" si="4"/>
        <v>0</v>
      </c>
      <c r="I30" s="126">
        <f t="shared" si="3"/>
        <v>0</v>
      </c>
      <c r="J30" s="582">
        <f t="shared" si="5"/>
        <v>0</v>
      </c>
    </row>
    <row r="31" spans="1:10" ht="15" customHeight="1">
      <c r="A31" s="631"/>
      <c r="B31" s="38"/>
      <c r="C31" s="126"/>
      <c r="D31" s="126"/>
      <c r="E31" s="123"/>
      <c r="F31" s="124"/>
      <c r="G31" s="126"/>
      <c r="H31" s="195"/>
      <c r="I31" s="126"/>
      <c r="J31" s="582"/>
    </row>
    <row r="32" spans="1:10" ht="15" customHeight="1">
      <c r="A32" s="631" t="s">
        <v>445</v>
      </c>
      <c r="B32" s="38"/>
      <c r="C32" s="126"/>
      <c r="D32" s="126"/>
      <c r="E32" s="123"/>
      <c r="F32" s="124">
        <f>SUM(C32:E32)</f>
        <v>0</v>
      </c>
      <c r="G32" s="126"/>
      <c r="H32" s="195">
        <f t="shared" ref="H32" si="6">SUM(F32:G32)</f>
        <v>0</v>
      </c>
      <c r="I32" s="126">
        <f t="shared" ref="I32" si="7">H32*$I$15</f>
        <v>0</v>
      </c>
      <c r="J32" s="582">
        <f t="shared" ref="J32" si="8">SUM(H32:I32)</f>
        <v>0</v>
      </c>
    </row>
    <row r="33" spans="1:10" ht="15" customHeight="1">
      <c r="A33" s="631"/>
      <c r="B33" s="38"/>
      <c r="C33" s="126"/>
      <c r="D33" s="126"/>
      <c r="E33" s="123"/>
      <c r="F33" s="124"/>
      <c r="G33" s="126"/>
      <c r="H33" s="195"/>
      <c r="I33" s="126"/>
      <c r="J33" s="582"/>
    </row>
    <row r="34" spans="1:10" ht="15" customHeight="1">
      <c r="A34" s="631" t="s">
        <v>446</v>
      </c>
      <c r="B34" s="38"/>
      <c r="C34" s="126"/>
      <c r="D34" s="126"/>
      <c r="E34" s="123"/>
      <c r="F34" s="124">
        <f>SUM(C34:E34)</f>
        <v>0</v>
      </c>
      <c r="G34" s="126"/>
      <c r="H34" s="195">
        <f t="shared" si="4"/>
        <v>0</v>
      </c>
      <c r="I34" s="126">
        <f t="shared" si="3"/>
        <v>0</v>
      </c>
      <c r="J34" s="582">
        <f t="shared" si="5"/>
        <v>0</v>
      </c>
    </row>
    <row r="35" spans="1:10" ht="15" customHeight="1">
      <c r="A35" s="631"/>
      <c r="B35" s="135"/>
      <c r="C35" s="126"/>
      <c r="D35" s="126"/>
      <c r="E35" s="123"/>
      <c r="F35" s="124"/>
      <c r="G35" s="126"/>
      <c r="H35" s="195"/>
      <c r="I35" s="126"/>
      <c r="J35" s="582"/>
    </row>
    <row r="36" spans="1:10" ht="15" customHeight="1">
      <c r="A36" s="631" t="s">
        <v>447</v>
      </c>
      <c r="B36" s="38"/>
      <c r="C36" s="126"/>
      <c r="D36" s="126"/>
      <c r="E36" s="123"/>
      <c r="F36" s="124">
        <f>SUM(C36:E36)</f>
        <v>0</v>
      </c>
      <c r="G36" s="126"/>
      <c r="H36" s="195">
        <f t="shared" si="4"/>
        <v>0</v>
      </c>
      <c r="I36" s="126">
        <f t="shared" si="3"/>
        <v>0</v>
      </c>
      <c r="J36" s="582">
        <f t="shared" si="5"/>
        <v>0</v>
      </c>
    </row>
    <row r="37" spans="1:10" s="145" customFormat="1" ht="15.75">
      <c r="A37" s="632"/>
      <c r="B37" s="225"/>
      <c r="C37" s="225"/>
      <c r="D37" s="225"/>
      <c r="E37" s="231"/>
      <c r="F37" s="124"/>
      <c r="G37" s="126"/>
      <c r="H37" s="195"/>
      <c r="I37" s="126"/>
      <c r="J37" s="582"/>
    </row>
    <row r="38" spans="1:10" ht="15" customHeight="1">
      <c r="A38" s="631" t="s">
        <v>448</v>
      </c>
      <c r="B38" s="135"/>
      <c r="C38" s="126"/>
      <c r="D38" s="126"/>
      <c r="E38" s="123"/>
      <c r="F38" s="124">
        <f>SUM(C38:E38)</f>
        <v>0</v>
      </c>
      <c r="G38" s="126"/>
      <c r="H38" s="195">
        <f t="shared" si="4"/>
        <v>0</v>
      </c>
      <c r="I38" s="126">
        <f t="shared" si="3"/>
        <v>0</v>
      </c>
      <c r="J38" s="582">
        <f t="shared" si="5"/>
        <v>0</v>
      </c>
    </row>
    <row r="39" spans="1:10" ht="15" customHeight="1">
      <c r="A39" s="631"/>
      <c r="B39" s="135"/>
      <c r="C39" s="126"/>
      <c r="D39" s="126"/>
      <c r="E39" s="123"/>
      <c r="F39" s="124"/>
      <c r="G39" s="125"/>
      <c r="H39" s="126"/>
      <c r="I39" s="126"/>
      <c r="J39" s="582"/>
    </row>
    <row r="40" spans="1:10" ht="15" customHeight="1">
      <c r="A40" s="631"/>
      <c r="B40" s="135"/>
      <c r="C40" s="126"/>
      <c r="D40" s="126"/>
      <c r="E40" s="123"/>
      <c r="F40" s="124"/>
      <c r="G40" s="125"/>
      <c r="H40" s="126"/>
      <c r="I40" s="126"/>
      <c r="J40" s="582"/>
    </row>
    <row r="41" spans="1:10" ht="15" customHeight="1">
      <c r="A41" s="631"/>
      <c r="B41" s="135"/>
      <c r="C41" s="126"/>
      <c r="D41" s="126"/>
      <c r="E41" s="123"/>
      <c r="F41" s="124"/>
      <c r="G41" s="125"/>
      <c r="H41" s="126"/>
      <c r="I41" s="126"/>
      <c r="J41" s="582"/>
    </row>
    <row r="42" spans="1:10" ht="15" customHeight="1">
      <c r="A42" s="631"/>
      <c r="B42" s="135"/>
      <c r="C42" s="126"/>
      <c r="D42" s="126"/>
      <c r="E42" s="123"/>
      <c r="F42" s="124"/>
      <c r="G42" s="125"/>
      <c r="H42" s="126"/>
      <c r="I42" s="126"/>
      <c r="J42" s="582"/>
    </row>
    <row r="43" spans="1:10" ht="15" customHeight="1">
      <c r="A43" s="631"/>
      <c r="B43" s="135"/>
      <c r="C43" s="126"/>
      <c r="D43" s="126"/>
      <c r="E43" s="123"/>
      <c r="F43" s="124"/>
      <c r="G43" s="125"/>
      <c r="H43" s="126"/>
      <c r="I43" s="126"/>
      <c r="J43" s="582"/>
    </row>
    <row r="44" spans="1:10" ht="15" customHeight="1">
      <c r="A44" s="631"/>
      <c r="B44" s="135"/>
      <c r="C44" s="126"/>
      <c r="D44" s="126"/>
      <c r="E44" s="123"/>
      <c r="F44" s="124"/>
      <c r="G44" s="125"/>
      <c r="H44" s="126"/>
      <c r="I44" s="126"/>
      <c r="J44" s="582"/>
    </row>
    <row r="45" spans="1:10" ht="15" customHeight="1">
      <c r="A45" s="631"/>
      <c r="B45" s="38"/>
      <c r="C45" s="126"/>
      <c r="D45" s="126"/>
      <c r="E45" s="123"/>
      <c r="F45" s="124"/>
      <c r="G45" s="125"/>
      <c r="H45" s="126"/>
      <c r="I45" s="126"/>
      <c r="J45" s="582"/>
    </row>
    <row r="46" spans="1:10" ht="15" customHeight="1">
      <c r="A46" s="631"/>
      <c r="B46" s="38"/>
      <c r="C46" s="126"/>
      <c r="D46" s="126"/>
      <c r="E46" s="123"/>
      <c r="F46" s="124"/>
      <c r="G46" s="125"/>
      <c r="H46" s="126"/>
      <c r="I46" s="126"/>
      <c r="J46" s="582"/>
    </row>
    <row r="47" spans="1:10" ht="15" customHeight="1">
      <c r="A47" s="631"/>
      <c r="B47" s="38"/>
      <c r="C47" s="126"/>
      <c r="D47" s="126"/>
      <c r="E47" s="123"/>
      <c r="F47" s="124"/>
      <c r="G47" s="125"/>
      <c r="H47" s="126"/>
      <c r="I47" s="126"/>
      <c r="J47" s="582"/>
    </row>
    <row r="48" spans="1:10" ht="15" customHeight="1">
      <c r="A48" s="631"/>
      <c r="B48" s="38"/>
      <c r="C48" s="126"/>
      <c r="D48" s="126"/>
      <c r="E48" s="123"/>
      <c r="F48" s="124"/>
      <c r="G48" s="125"/>
      <c r="H48" s="126"/>
      <c r="I48" s="126"/>
      <c r="J48" s="582"/>
    </row>
    <row r="49" spans="1:10" ht="15" customHeight="1">
      <c r="A49" s="631"/>
      <c r="B49" s="38"/>
      <c r="C49" s="126"/>
      <c r="D49" s="126"/>
      <c r="E49" s="123"/>
      <c r="F49" s="124"/>
      <c r="G49" s="125"/>
      <c r="H49" s="126"/>
      <c r="I49" s="126"/>
      <c r="J49" s="582"/>
    </row>
    <row r="50" spans="1:10" ht="15" customHeight="1">
      <c r="A50" s="631"/>
      <c r="B50" s="38"/>
      <c r="C50" s="126"/>
      <c r="D50" s="126"/>
      <c r="E50" s="123"/>
      <c r="F50" s="124"/>
      <c r="G50" s="125"/>
      <c r="H50" s="126"/>
      <c r="I50" s="126"/>
      <c r="J50" s="582"/>
    </row>
    <row r="51" spans="1:10" ht="15" customHeight="1">
      <c r="A51" s="631"/>
      <c r="B51" s="38"/>
      <c r="C51" s="126"/>
      <c r="D51" s="126"/>
      <c r="E51" s="123"/>
      <c r="F51" s="124"/>
      <c r="G51" s="125"/>
      <c r="H51" s="126"/>
      <c r="I51" s="126"/>
      <c r="J51" s="582"/>
    </row>
    <row r="52" spans="1:10" ht="15" customHeight="1">
      <c r="A52" s="631"/>
      <c r="B52" s="38"/>
      <c r="C52" s="126"/>
      <c r="D52" s="126"/>
      <c r="E52" s="123"/>
      <c r="F52" s="124"/>
      <c r="G52" s="125"/>
      <c r="H52" s="126"/>
      <c r="I52" s="126"/>
      <c r="J52" s="582"/>
    </row>
    <row r="53" spans="1:10" ht="15" customHeight="1">
      <c r="A53" s="631"/>
      <c r="B53" s="38"/>
      <c r="C53" s="126"/>
      <c r="D53" s="126"/>
      <c r="E53" s="123"/>
      <c r="F53" s="124"/>
      <c r="G53" s="125"/>
      <c r="H53" s="126"/>
      <c r="I53" s="126"/>
      <c r="J53" s="582"/>
    </row>
    <row r="54" spans="1:10" ht="15" customHeight="1">
      <c r="A54" s="631"/>
      <c r="B54" s="135"/>
      <c r="C54" s="126"/>
      <c r="D54" s="126"/>
      <c r="E54" s="123"/>
      <c r="F54" s="124"/>
      <c r="G54" s="125"/>
      <c r="H54" s="126"/>
      <c r="I54" s="126"/>
      <c r="J54" s="582"/>
    </row>
    <row r="55" spans="1:10" ht="15" customHeight="1">
      <c r="A55" s="631"/>
      <c r="B55" s="38"/>
      <c r="C55" s="126"/>
      <c r="D55" s="126"/>
      <c r="E55" s="123"/>
      <c r="F55" s="124"/>
      <c r="G55" s="125"/>
      <c r="H55" s="126"/>
      <c r="I55" s="126"/>
      <c r="J55" s="582"/>
    </row>
    <row r="56" spans="1:10" ht="15" customHeight="1">
      <c r="A56" s="581"/>
      <c r="B56" s="135"/>
      <c r="C56" s="126"/>
      <c r="D56" s="126"/>
      <c r="E56" s="123"/>
      <c r="F56" s="124"/>
      <c r="G56" s="125"/>
      <c r="H56" s="126"/>
      <c r="I56" s="126"/>
      <c r="J56" s="582"/>
    </row>
    <row r="57" spans="1:10" ht="15" customHeight="1">
      <c r="A57" s="581"/>
      <c r="B57" s="38"/>
      <c r="C57" s="126"/>
      <c r="D57" s="126"/>
      <c r="E57" s="123"/>
      <c r="F57" s="124"/>
      <c r="G57" s="125"/>
      <c r="H57" s="126"/>
      <c r="I57" s="126"/>
      <c r="J57" s="582"/>
    </row>
    <row r="58" spans="1:10" ht="15" customHeight="1">
      <c r="A58" s="587" t="s">
        <v>48</v>
      </c>
      <c r="B58" s="136" t="s">
        <v>83</v>
      </c>
      <c r="C58" s="126"/>
      <c r="D58" s="126"/>
      <c r="E58" s="123"/>
      <c r="F58" s="124"/>
      <c r="G58" s="125"/>
      <c r="H58" s="126"/>
      <c r="I58" s="126"/>
      <c r="J58" s="582"/>
    </row>
    <row r="59" spans="1:10" ht="15" customHeight="1">
      <c r="A59" s="581"/>
      <c r="B59" s="136" t="s">
        <v>46</v>
      </c>
      <c r="C59" s="31"/>
      <c r="D59" s="31"/>
      <c r="E59" s="57"/>
      <c r="F59" s="69"/>
      <c r="G59" s="75"/>
      <c r="H59" s="31"/>
      <c r="I59" s="31"/>
      <c r="J59" s="586"/>
    </row>
    <row r="60" spans="1:10" ht="15" customHeight="1">
      <c r="A60" s="581"/>
      <c r="B60" s="136" t="s">
        <v>47</v>
      </c>
      <c r="C60" s="31"/>
      <c r="D60" s="31"/>
      <c r="E60" s="57"/>
      <c r="F60" s="69"/>
      <c r="G60" s="75"/>
      <c r="H60" s="31"/>
      <c r="I60" s="31"/>
      <c r="J60" s="586"/>
    </row>
    <row r="61" spans="1:10" ht="15" customHeight="1">
      <c r="A61" s="581"/>
      <c r="B61" s="136" t="s">
        <v>74</v>
      </c>
      <c r="C61" s="31"/>
      <c r="D61" s="31"/>
      <c r="E61" s="57"/>
      <c r="F61" s="69"/>
      <c r="G61" s="75"/>
      <c r="H61" s="31"/>
      <c r="I61" s="31"/>
      <c r="J61" s="586"/>
    </row>
    <row r="62" spans="1:10" ht="15" customHeight="1">
      <c r="A62" s="581"/>
      <c r="B62" s="136" t="s">
        <v>49</v>
      </c>
      <c r="C62" s="31"/>
      <c r="D62" s="31"/>
      <c r="E62" s="57"/>
      <c r="F62" s="69"/>
      <c r="G62" s="75"/>
      <c r="H62" s="31"/>
      <c r="I62" s="31"/>
      <c r="J62" s="586"/>
    </row>
    <row r="63" spans="1:10" s="147" customFormat="1" ht="15" customHeight="1">
      <c r="A63" s="616"/>
      <c r="B63" s="205" t="s">
        <v>497</v>
      </c>
      <c r="C63" s="195"/>
      <c r="D63" s="195"/>
      <c r="E63" s="196"/>
      <c r="F63" s="203"/>
      <c r="G63" s="204"/>
      <c r="H63" s="153"/>
      <c r="I63" s="153"/>
      <c r="J63" s="614"/>
    </row>
    <row r="64" spans="1:10" s="147" customFormat="1" ht="15" customHeight="1" thickBot="1">
      <c r="A64" s="616"/>
      <c r="B64" s="205"/>
      <c r="C64" s="207"/>
      <c r="D64" s="208"/>
      <c r="E64" s="209"/>
      <c r="F64" s="210"/>
      <c r="G64" s="211"/>
      <c r="H64" s="212"/>
      <c r="I64" s="212"/>
      <c r="J64" s="617"/>
    </row>
    <row r="65" spans="1:10" ht="15" customHeight="1" thickTop="1" thickBot="1">
      <c r="A65" s="631"/>
      <c r="B65" s="38"/>
      <c r="C65" s="126"/>
      <c r="D65" s="126"/>
      <c r="E65" s="123"/>
      <c r="F65" s="124"/>
      <c r="G65" s="125"/>
      <c r="H65" s="126"/>
      <c r="I65" s="126"/>
      <c r="J65" s="582"/>
    </row>
    <row r="66" spans="1:10" ht="21.75" customHeight="1" thickTop="1" thickBot="1">
      <c r="A66" s="591" t="s">
        <v>17</v>
      </c>
      <c r="B66" s="33" t="str">
        <f>'100 Series RL'!$B$58</f>
        <v>Hourly Rate for repairs and authorized service outside of contractual obligations is  =   / Hr. / Man</v>
      </c>
      <c r="C66" s="34"/>
      <c r="D66" s="33"/>
      <c r="E66" s="33"/>
      <c r="F66" s="33"/>
      <c r="G66" s="33"/>
      <c r="H66" s="33"/>
      <c r="I66" s="34"/>
      <c r="J66" s="592"/>
    </row>
    <row r="67" spans="1:10" ht="10.15" customHeight="1" thickTop="1">
      <c r="A67" s="441"/>
      <c r="B67" s="19"/>
      <c r="C67" s="19"/>
      <c r="D67" s="19"/>
      <c r="E67" s="19"/>
      <c r="F67" s="19"/>
      <c r="G67" s="19"/>
      <c r="H67" s="19"/>
      <c r="I67" s="19"/>
      <c r="J67" s="565"/>
    </row>
    <row r="68" spans="1:10" ht="10.15" customHeight="1">
      <c r="A68" s="443"/>
      <c r="B68" s="29" t="s">
        <v>24</v>
      </c>
      <c r="C68" s="114"/>
      <c r="D68" s="29"/>
      <c r="E68" s="29"/>
      <c r="F68" s="29"/>
      <c r="G68" s="29"/>
      <c r="H68" s="29"/>
      <c r="I68" s="29"/>
      <c r="J68" s="446"/>
    </row>
    <row r="69" spans="1:10" ht="12" customHeight="1">
      <c r="A69" s="443"/>
      <c r="B69" s="29"/>
      <c r="C69" s="29"/>
      <c r="D69" s="29"/>
      <c r="E69" s="29"/>
      <c r="F69" s="29"/>
      <c r="G69" s="29"/>
      <c r="H69" s="29"/>
      <c r="I69" s="29"/>
      <c r="J69" s="446"/>
    </row>
    <row r="70" spans="1:10" ht="15.75" customHeight="1">
      <c r="A70" s="443" t="s">
        <v>31</v>
      </c>
      <c r="B70" s="29"/>
      <c r="C70" s="29"/>
      <c r="D70" s="29"/>
      <c r="E70" s="29"/>
      <c r="F70" s="29"/>
      <c r="G70" s="29"/>
      <c r="H70" s="29"/>
      <c r="I70" s="29"/>
      <c r="J70" s="446"/>
    </row>
    <row r="71" spans="1:10" ht="15.75" customHeight="1">
      <c r="A71" s="750" t="s">
        <v>30</v>
      </c>
      <c r="B71" s="716"/>
      <c r="C71" s="716"/>
      <c r="D71" s="716"/>
      <c r="E71" s="716"/>
      <c r="F71" s="716"/>
      <c r="G71" s="716"/>
      <c r="H71" s="716"/>
      <c r="I71" s="716"/>
      <c r="J71" s="751"/>
    </row>
    <row r="72" spans="1:10" ht="15" customHeight="1">
      <c r="A72" s="759" t="s">
        <v>29</v>
      </c>
      <c r="B72" s="729"/>
      <c r="C72" s="729"/>
      <c r="D72" s="729"/>
      <c r="E72" s="729"/>
      <c r="F72" s="729"/>
      <c r="G72" s="729"/>
      <c r="H72" s="729"/>
      <c r="I72" s="729"/>
      <c r="J72" s="760"/>
    </row>
    <row r="73" spans="1:10" ht="17.25" customHeight="1">
      <c r="A73" s="750" t="s">
        <v>28</v>
      </c>
      <c r="B73" s="716"/>
      <c r="C73" s="716"/>
      <c r="D73" s="716"/>
      <c r="E73" s="716"/>
      <c r="F73" s="716"/>
      <c r="G73" s="716"/>
      <c r="H73" s="716"/>
      <c r="I73" s="716"/>
      <c r="J73" s="751"/>
    </row>
    <row r="74" spans="1:10" ht="15.75" customHeight="1">
      <c r="A74" s="750" t="s">
        <v>32</v>
      </c>
      <c r="B74" s="716"/>
      <c r="C74" s="716"/>
      <c r="D74" s="716"/>
      <c r="E74" s="716"/>
      <c r="F74" s="716"/>
      <c r="G74" s="716"/>
      <c r="H74" s="716"/>
      <c r="I74" s="716"/>
      <c r="J74" s="751"/>
    </row>
    <row r="75" spans="1:10" ht="15.75" customHeight="1">
      <c r="A75" s="750" t="s">
        <v>27</v>
      </c>
      <c r="B75" s="716"/>
      <c r="C75" s="716"/>
      <c r="D75" s="716"/>
      <c r="E75" s="716"/>
      <c r="F75" s="716"/>
      <c r="G75" s="716"/>
      <c r="H75" s="716"/>
      <c r="I75" s="716"/>
      <c r="J75" s="751"/>
    </row>
    <row r="76" spans="1:10" ht="15.75" customHeight="1">
      <c r="A76" s="443" t="s">
        <v>33</v>
      </c>
      <c r="B76" s="29"/>
      <c r="C76" s="29"/>
      <c r="D76" s="29"/>
      <c r="E76" s="29"/>
      <c r="F76" s="29"/>
      <c r="G76" s="29"/>
      <c r="H76" s="29"/>
      <c r="I76" s="29"/>
      <c r="J76" s="446"/>
    </row>
    <row r="77" spans="1:10" ht="16.5" customHeight="1">
      <c r="A77" s="443" t="s">
        <v>26</v>
      </c>
      <c r="B77" s="29"/>
      <c r="C77" s="29"/>
      <c r="D77" s="29"/>
      <c r="E77" s="29"/>
      <c r="F77" s="29"/>
      <c r="G77" s="29"/>
      <c r="H77" s="148" t="s">
        <v>496</v>
      </c>
      <c r="I77" s="148"/>
      <c r="J77" s="554"/>
    </row>
    <row r="78" spans="1:10" ht="15.75" customHeight="1">
      <c r="A78" s="443" t="s">
        <v>25</v>
      </c>
      <c r="B78" s="29"/>
      <c r="C78" s="29"/>
      <c r="D78" s="29"/>
      <c r="E78" s="29"/>
      <c r="F78" s="29"/>
      <c r="G78" s="29"/>
      <c r="H78" s="150"/>
      <c r="I78" s="150"/>
      <c r="J78" s="555"/>
    </row>
    <row r="79" spans="1:10" ht="12" customHeight="1">
      <c r="A79" s="443" t="s">
        <v>1</v>
      </c>
      <c r="B79" s="29"/>
      <c r="C79" s="29"/>
      <c r="D79" s="29"/>
      <c r="E79" s="29"/>
      <c r="F79" s="29"/>
      <c r="G79" s="29"/>
      <c r="H79" s="148" t="s">
        <v>77</v>
      </c>
      <c r="I79" s="148"/>
      <c r="J79" s="554"/>
    </row>
    <row r="80" spans="1:10" ht="15.75" customHeight="1">
      <c r="A80" s="424" t="s">
        <v>18</v>
      </c>
      <c r="B80" s="10"/>
      <c r="C80" s="30">
        <v>30</v>
      </c>
      <c r="D80" s="10" t="s">
        <v>19</v>
      </c>
      <c r="E80" s="10"/>
      <c r="F80" s="10"/>
      <c r="G80" s="10"/>
      <c r="H80" s="10"/>
      <c r="I80" s="12"/>
      <c r="J80" s="566"/>
    </row>
    <row r="81" spans="1:10" ht="12" customHeight="1" thickBot="1">
      <c r="A81" s="448"/>
      <c r="B81" s="449"/>
      <c r="C81" s="449"/>
      <c r="D81" s="449"/>
      <c r="E81" s="449"/>
      <c r="F81" s="449"/>
      <c r="G81" s="449"/>
      <c r="H81" s="449"/>
      <c r="I81" s="449"/>
      <c r="J81" s="567"/>
    </row>
    <row r="82" spans="1:10">
      <c r="A82" s="1"/>
      <c r="B82" s="1"/>
      <c r="C82" s="1"/>
      <c r="D82" s="1"/>
      <c r="E82" s="1"/>
      <c r="F82" s="9"/>
      <c r="G82" s="9"/>
      <c r="H82" s="9"/>
      <c r="I82" s="1"/>
      <c r="J82" s="1"/>
    </row>
    <row r="83" spans="1:10">
      <c r="A83" s="1"/>
      <c r="B83" s="1"/>
      <c r="C83" s="1"/>
      <c r="D83" s="1"/>
      <c r="E83" s="1"/>
      <c r="F83" s="9"/>
      <c r="G83" s="9"/>
      <c r="H83" s="9"/>
      <c r="I83" s="1"/>
      <c r="J83" s="1"/>
    </row>
    <row r="84" spans="1:10">
      <c r="A84" s="1"/>
      <c r="B84" s="1"/>
      <c r="C84" s="1"/>
      <c r="D84" s="1"/>
      <c r="E84" s="1"/>
      <c r="F84" s="9"/>
      <c r="G84" s="9"/>
      <c r="H84" s="9"/>
      <c r="I84" s="1"/>
      <c r="J84" s="1"/>
    </row>
    <row r="85" spans="1:10">
      <c r="A85" s="1"/>
      <c r="B85" s="1"/>
      <c r="C85" s="1"/>
      <c r="D85" s="1"/>
      <c r="E85" s="1"/>
      <c r="F85" s="9"/>
      <c r="G85" s="9"/>
      <c r="H85" s="9"/>
      <c r="I85" s="1"/>
      <c r="J85" s="1"/>
    </row>
    <row r="86" spans="1:10">
      <c r="A86" s="1"/>
      <c r="B86" s="1"/>
      <c r="C86" s="1"/>
      <c r="D86" s="1"/>
      <c r="E86" s="1"/>
      <c r="F86" s="9"/>
      <c r="G86" s="9"/>
      <c r="H86" s="9"/>
      <c r="I86" s="1"/>
      <c r="J86" s="1"/>
    </row>
    <row r="87" spans="1:10">
      <c r="A87" s="1"/>
      <c r="B87" s="1"/>
      <c r="C87" s="1"/>
      <c r="D87" s="1"/>
      <c r="E87" s="1"/>
      <c r="F87" s="9"/>
      <c r="G87" s="9"/>
      <c r="H87" s="9"/>
      <c r="I87" s="1"/>
      <c r="J87" s="1"/>
    </row>
    <row r="88" spans="1:10">
      <c r="A88" s="1"/>
      <c r="B88" s="1"/>
      <c r="C88" s="1"/>
      <c r="D88" s="1"/>
      <c r="E88" s="1"/>
      <c r="F88" s="9"/>
      <c r="G88" s="9"/>
      <c r="H88" s="9"/>
      <c r="I88" s="1"/>
      <c r="J88" s="1"/>
    </row>
    <row r="89" spans="1:10">
      <c r="A89" s="1"/>
      <c r="B89" s="1"/>
      <c r="C89" s="1"/>
      <c r="D89" s="1"/>
      <c r="E89" s="1"/>
      <c r="F89" s="9"/>
      <c r="G89" s="9"/>
      <c r="H89" s="9"/>
      <c r="I89" s="1"/>
      <c r="J89" s="1"/>
    </row>
    <row r="90" spans="1:10">
      <c r="A90" s="1"/>
      <c r="B90" s="1"/>
      <c r="C90" s="1"/>
      <c r="D90" s="1"/>
      <c r="E90" s="1"/>
      <c r="F90" s="9"/>
      <c r="G90" s="9"/>
      <c r="H90" s="9"/>
      <c r="I90" s="1"/>
      <c r="J90" s="1"/>
    </row>
    <row r="91" spans="1:10">
      <c r="A91" s="1"/>
      <c r="B91" s="1"/>
      <c r="C91" s="1"/>
      <c r="D91" s="1"/>
      <c r="E91" s="1"/>
      <c r="F91" s="9"/>
      <c r="G91" s="9"/>
      <c r="H91" s="9"/>
      <c r="I91" s="1"/>
      <c r="J91" s="1"/>
    </row>
    <row r="92" spans="1:10">
      <c r="A92" s="1"/>
      <c r="B92" s="1"/>
      <c r="C92" s="1"/>
      <c r="D92" s="1"/>
      <c r="E92" s="1"/>
      <c r="F92" s="9"/>
      <c r="G92" s="9"/>
      <c r="H92" s="9"/>
      <c r="I92" s="1"/>
      <c r="J92" s="1"/>
    </row>
    <row r="93" spans="1:10">
      <c r="A93" s="1"/>
      <c r="B93" s="1"/>
      <c r="C93" s="1"/>
      <c r="D93" s="1"/>
      <c r="E93" s="1"/>
      <c r="F93" s="9"/>
      <c r="G93" s="9"/>
      <c r="H93" s="9"/>
      <c r="I93" s="1"/>
      <c r="J93" s="1"/>
    </row>
    <row r="94" spans="1:10">
      <c r="A94" s="1"/>
      <c r="B94" s="1"/>
      <c r="C94" s="1"/>
      <c r="D94" s="1"/>
      <c r="E94" s="1"/>
      <c r="F94" s="9"/>
      <c r="G94" s="9"/>
      <c r="H94" s="9"/>
      <c r="I94" s="1"/>
      <c r="J94" s="1"/>
    </row>
    <row r="95" spans="1:10">
      <c r="A95" s="1"/>
      <c r="B95" s="1"/>
      <c r="C95" s="1"/>
      <c r="D95" s="1"/>
      <c r="E95" s="1"/>
      <c r="F95" s="9"/>
      <c r="G95" s="9"/>
      <c r="H95" s="9"/>
      <c r="I95" s="1"/>
      <c r="J95" s="1"/>
    </row>
    <row r="96" spans="1:10">
      <c r="A96" s="1"/>
      <c r="B96" s="1"/>
      <c r="C96" s="1"/>
      <c r="D96" s="1"/>
      <c r="E96" s="1"/>
      <c r="F96" s="9"/>
      <c r="G96" s="9"/>
      <c r="H96" s="9"/>
      <c r="I96" s="1"/>
      <c r="J96" s="1"/>
    </row>
    <row r="97" spans="1:10">
      <c r="A97" s="1"/>
      <c r="B97" s="1"/>
      <c r="C97" s="1"/>
      <c r="D97" s="1"/>
      <c r="E97" s="1"/>
      <c r="F97" s="9"/>
      <c r="G97" s="9"/>
      <c r="H97" s="9"/>
      <c r="I97" s="1"/>
      <c r="J97" s="1"/>
    </row>
    <row r="98" spans="1:10">
      <c r="A98" s="1"/>
      <c r="B98" s="1"/>
      <c r="C98" s="1"/>
      <c r="D98" s="1"/>
      <c r="E98" s="1"/>
      <c r="F98" s="9"/>
      <c r="G98" s="9"/>
      <c r="H98" s="9"/>
      <c r="I98" s="1"/>
      <c r="J98" s="1"/>
    </row>
    <row r="99" spans="1:10">
      <c r="A99" s="1"/>
      <c r="B99" s="1"/>
      <c r="C99" s="1"/>
      <c r="D99" s="1"/>
      <c r="E99" s="1"/>
      <c r="F99" s="9"/>
      <c r="G99" s="9"/>
      <c r="H99" s="9"/>
      <c r="I99" s="1"/>
      <c r="J99" s="1"/>
    </row>
    <row r="100" spans="1:10">
      <c r="A100" s="1"/>
      <c r="B100" s="1"/>
      <c r="C100" s="1"/>
      <c r="D100" s="1"/>
      <c r="E100" s="1"/>
      <c r="F100" s="9"/>
      <c r="G100" s="9"/>
      <c r="H100" s="9"/>
      <c r="I100" s="1"/>
      <c r="J100" s="1"/>
    </row>
    <row r="101" spans="1:10">
      <c r="A101" s="1"/>
      <c r="B101" s="1"/>
      <c r="C101" s="1"/>
      <c r="D101" s="1"/>
      <c r="E101" s="1"/>
      <c r="F101" s="9"/>
      <c r="G101" s="9"/>
      <c r="H101" s="9"/>
      <c r="I101" s="1"/>
      <c r="J101" s="1"/>
    </row>
    <row r="102" spans="1:10">
      <c r="A102" s="1"/>
      <c r="B102" s="1"/>
      <c r="C102" s="1"/>
      <c r="D102" s="1"/>
      <c r="E102" s="1"/>
      <c r="F102" s="9"/>
      <c r="G102" s="9"/>
      <c r="H102" s="9"/>
      <c r="I102" s="1"/>
      <c r="J102" s="1"/>
    </row>
    <row r="103" spans="1:10">
      <c r="A103" s="1"/>
      <c r="B103" s="1"/>
      <c r="C103" s="1"/>
      <c r="D103" s="1"/>
      <c r="E103" s="1"/>
      <c r="F103" s="9"/>
      <c r="G103" s="9"/>
      <c r="H103" s="9"/>
      <c r="I103" s="1"/>
      <c r="J103" s="1"/>
    </row>
    <row r="104" spans="1:10">
      <c r="A104" s="1"/>
      <c r="B104" s="1"/>
      <c r="C104" s="1"/>
      <c r="D104" s="1"/>
      <c r="E104" s="1"/>
      <c r="F104" s="9"/>
      <c r="G104" s="9"/>
      <c r="H104" s="9"/>
      <c r="I104" s="1"/>
      <c r="J104" s="1"/>
    </row>
    <row r="105" spans="1:10">
      <c r="A105" s="1"/>
      <c r="B105" s="1"/>
      <c r="C105" s="1"/>
      <c r="D105" s="1"/>
      <c r="E105" s="1"/>
      <c r="F105" s="9"/>
      <c r="G105" s="9"/>
      <c r="H105" s="9"/>
      <c r="I105" s="1"/>
      <c r="J105" s="1"/>
    </row>
    <row r="106" spans="1:10">
      <c r="A106" s="1"/>
      <c r="B106" s="1"/>
      <c r="C106" s="1"/>
      <c r="D106" s="1"/>
      <c r="E106" s="1"/>
      <c r="F106" s="9"/>
      <c r="G106" s="9"/>
      <c r="H106" s="9"/>
      <c r="I106" s="1"/>
      <c r="J106" s="1"/>
    </row>
    <row r="107" spans="1:10">
      <c r="A107" s="1"/>
      <c r="B107" s="1"/>
      <c r="C107" s="1"/>
      <c r="D107" s="1"/>
      <c r="E107" s="1"/>
      <c r="F107" s="9"/>
      <c r="G107" s="9"/>
      <c r="H107" s="9"/>
    </row>
    <row r="108" spans="1:10">
      <c r="A108" s="1"/>
      <c r="B108" s="1"/>
      <c r="C108" s="1"/>
      <c r="D108" s="1"/>
      <c r="E108" s="1"/>
      <c r="F108" s="9"/>
      <c r="G108" s="9"/>
      <c r="H108" s="9"/>
    </row>
    <row r="109" spans="1:10">
      <c r="A109" s="1"/>
      <c r="B109" s="1"/>
      <c r="C109" s="1"/>
      <c r="D109" s="1"/>
      <c r="E109" s="1"/>
      <c r="F109" s="9"/>
      <c r="G109" s="9"/>
      <c r="H109" s="9"/>
    </row>
    <row r="110" spans="1:10">
      <c r="A110" s="1"/>
      <c r="B110" s="1"/>
      <c r="C110" s="1"/>
      <c r="D110" s="1"/>
      <c r="E110" s="1"/>
      <c r="F110" s="9"/>
      <c r="G110" s="9"/>
      <c r="H110" s="9"/>
    </row>
    <row r="111" spans="1:10">
      <c r="A111" s="1"/>
      <c r="B111" s="1"/>
      <c r="C111" s="1"/>
      <c r="D111" s="1"/>
      <c r="E111" s="1"/>
      <c r="F111" s="9"/>
      <c r="G111" s="9"/>
      <c r="H111" s="9"/>
    </row>
    <row r="112" spans="1:10">
      <c r="A112" s="1"/>
      <c r="B112" s="1"/>
      <c r="C112" s="1"/>
      <c r="D112" s="1"/>
      <c r="E112" s="1"/>
      <c r="F112" s="9"/>
      <c r="G112" s="9"/>
      <c r="H112" s="9"/>
    </row>
    <row r="113" spans="1:8">
      <c r="A113" s="1"/>
      <c r="B113" s="1"/>
      <c r="C113" s="1"/>
      <c r="D113" s="1"/>
      <c r="E113" s="1"/>
      <c r="F113" s="9"/>
      <c r="G113" s="9"/>
      <c r="H113" s="9"/>
    </row>
    <row r="114" spans="1:8">
      <c r="A114" s="1"/>
      <c r="B114" s="1"/>
      <c r="C114" s="1"/>
      <c r="D114" s="1"/>
      <c r="E114" s="1"/>
      <c r="F114" s="9"/>
      <c r="G114" s="9"/>
      <c r="H114" s="9"/>
    </row>
    <row r="115" spans="1:8">
      <c r="A115" s="1"/>
      <c r="B115" s="1"/>
      <c r="C115" s="1"/>
      <c r="D115" s="1"/>
      <c r="E115" s="1"/>
      <c r="F115" s="9"/>
      <c r="G115" s="9"/>
      <c r="H115" s="9"/>
    </row>
    <row r="116" spans="1:8">
      <c r="A116" s="1"/>
      <c r="B116" s="1"/>
      <c r="C116" s="1"/>
      <c r="D116" s="1"/>
      <c r="E116" s="1"/>
      <c r="F116" s="9"/>
      <c r="G116" s="9"/>
      <c r="H116" s="9"/>
    </row>
    <row r="117" spans="1:8">
      <c r="A117" s="1"/>
      <c r="B117" s="1"/>
      <c r="C117" s="1"/>
      <c r="D117" s="1"/>
      <c r="E117" s="1"/>
      <c r="F117" s="9"/>
      <c r="G117" s="9"/>
      <c r="H117" s="9"/>
    </row>
    <row r="118" spans="1:8">
      <c r="A118" s="1"/>
      <c r="B118" s="1"/>
      <c r="C118" s="1"/>
      <c r="D118" s="1"/>
      <c r="E118" s="1"/>
      <c r="F118" s="9"/>
      <c r="G118" s="9"/>
      <c r="H118" s="9"/>
    </row>
    <row r="119" spans="1:8">
      <c r="A119" s="1"/>
      <c r="B119" s="1"/>
      <c r="C119" s="1"/>
      <c r="D119" s="1"/>
      <c r="E119" s="1"/>
      <c r="F119" s="9"/>
      <c r="G119" s="9"/>
      <c r="H119" s="9"/>
    </row>
    <row r="120" spans="1:8">
      <c r="A120" s="1"/>
      <c r="B120" s="1"/>
      <c r="C120" s="1"/>
      <c r="D120" s="1"/>
      <c r="E120" s="1"/>
      <c r="F120" s="9"/>
      <c r="G120" s="9"/>
      <c r="H120" s="9"/>
    </row>
    <row r="121" spans="1:8">
      <c r="A121" s="1"/>
      <c r="B121" s="1"/>
      <c r="C121" s="1"/>
      <c r="D121" s="1"/>
      <c r="E121" s="1"/>
      <c r="F121" s="9"/>
      <c r="G121" s="9"/>
      <c r="H121" s="9"/>
    </row>
    <row r="122" spans="1:8">
      <c r="A122" s="1"/>
      <c r="B122" s="1"/>
      <c r="C122" s="1"/>
      <c r="D122" s="1"/>
      <c r="E122" s="1"/>
      <c r="F122" s="9"/>
      <c r="G122" s="9"/>
      <c r="H122" s="9"/>
    </row>
    <row r="123" spans="1:8">
      <c r="A123" s="1"/>
      <c r="B123" s="1"/>
      <c r="C123" s="1"/>
      <c r="D123" s="1"/>
      <c r="E123" s="1"/>
      <c r="F123" s="9"/>
      <c r="G123" s="9"/>
      <c r="H123" s="9"/>
    </row>
    <row r="124" spans="1:8">
      <c r="A124" s="1"/>
      <c r="B124" s="1"/>
      <c r="C124" s="1"/>
      <c r="D124" s="1"/>
      <c r="E124" s="1"/>
      <c r="F124" s="9"/>
      <c r="G124" s="9"/>
      <c r="H124" s="9"/>
    </row>
    <row r="125" spans="1:8">
      <c r="A125" s="1"/>
      <c r="B125" s="1"/>
      <c r="C125" s="1"/>
      <c r="D125" s="1"/>
      <c r="E125" s="1"/>
      <c r="F125" s="9"/>
      <c r="G125" s="9"/>
      <c r="H125" s="9"/>
    </row>
    <row r="126" spans="1:8">
      <c r="A126" s="1"/>
      <c r="B126" s="1"/>
      <c r="C126" s="1"/>
      <c r="D126" s="1"/>
      <c r="E126" s="1"/>
      <c r="F126" s="9"/>
      <c r="G126" s="9"/>
      <c r="H126" s="9"/>
    </row>
    <row r="127" spans="1:8">
      <c r="A127" s="1"/>
      <c r="B127" s="1"/>
      <c r="C127" s="1"/>
      <c r="D127" s="1"/>
      <c r="E127" s="1"/>
      <c r="F127" s="9"/>
      <c r="G127" s="9"/>
      <c r="H127" s="9"/>
    </row>
    <row r="128" spans="1:8">
      <c r="A128" s="1"/>
      <c r="B128" s="1"/>
      <c r="C128" s="1"/>
      <c r="D128" s="1"/>
      <c r="E128" s="1"/>
      <c r="F128" s="9"/>
      <c r="G128" s="9"/>
      <c r="H128" s="9"/>
    </row>
    <row r="129" spans="1:8">
      <c r="A129" s="1"/>
      <c r="B129" s="1"/>
      <c r="C129" s="1"/>
      <c r="D129" s="1"/>
      <c r="E129" s="1"/>
      <c r="F129" s="9"/>
      <c r="G129" s="9"/>
      <c r="H129" s="9"/>
    </row>
    <row r="130" spans="1:8">
      <c r="A130" s="1"/>
      <c r="B130" s="1"/>
      <c r="C130" s="1"/>
      <c r="D130" s="1"/>
      <c r="E130" s="1"/>
      <c r="F130" s="9"/>
      <c r="G130" s="9"/>
      <c r="H130" s="9"/>
    </row>
    <row r="131" spans="1:8">
      <c r="A131" s="1"/>
      <c r="B131" s="1"/>
      <c r="C131" s="1"/>
      <c r="D131" s="1"/>
      <c r="E131" s="1"/>
      <c r="F131" s="9"/>
      <c r="G131" s="9"/>
      <c r="H131" s="9"/>
    </row>
    <row r="132" spans="1:8">
      <c r="A132" s="1"/>
      <c r="B132" s="1"/>
      <c r="C132" s="1"/>
      <c r="D132" s="1"/>
      <c r="E132" s="1"/>
      <c r="F132" s="9"/>
      <c r="G132" s="9"/>
      <c r="H132" s="9"/>
    </row>
    <row r="133" spans="1:8">
      <c r="A133" s="1"/>
      <c r="B133" s="1"/>
      <c r="C133" s="1"/>
      <c r="D133" s="1"/>
      <c r="E133" s="1"/>
      <c r="F133" s="9"/>
      <c r="G133" s="9"/>
      <c r="H133" s="9"/>
    </row>
    <row r="134" spans="1:8">
      <c r="A134" s="1"/>
      <c r="B134" s="1"/>
      <c r="C134" s="1"/>
      <c r="D134" s="1"/>
      <c r="E134" s="1"/>
      <c r="F134" s="9"/>
      <c r="G134" s="9"/>
      <c r="H134" s="9"/>
    </row>
  </sheetData>
  <mergeCells count="9">
    <mergeCell ref="A72:J72"/>
    <mergeCell ref="A73:J73"/>
    <mergeCell ref="A74:J74"/>
    <mergeCell ref="A75:J75"/>
    <mergeCell ref="A1:J1"/>
    <mergeCell ref="I3:J3"/>
    <mergeCell ref="I5:J5"/>
    <mergeCell ref="A18:E18"/>
    <mergeCell ref="A71:J71"/>
  </mergeCells>
  <printOptions horizontalCentered="1" verticalCentered="1"/>
  <pageMargins left="0" right="0" top="0" bottom="0" header="0" footer="0"/>
  <pageSetup paperSize="5" scale="79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J67"/>
  <sheetViews>
    <sheetView view="pageBreakPreview" zoomScaleSheetLayoutView="100" workbookViewId="0">
      <selection activeCell="G31" sqref="G31"/>
    </sheetView>
  </sheetViews>
  <sheetFormatPr defaultRowHeight="15"/>
  <cols>
    <col min="1" max="1" width="20.77734375" customWidth="1"/>
    <col min="2" max="2" width="7.77734375" customWidth="1"/>
    <col min="3" max="9" width="8.21875" customWidth="1"/>
    <col min="10" max="10" width="9.77734375" customWidth="1"/>
  </cols>
  <sheetData>
    <row r="1" spans="1:10" ht="20.25">
      <c r="A1" s="752" t="s">
        <v>21</v>
      </c>
      <c r="B1" s="753"/>
      <c r="C1" s="753"/>
      <c r="D1" s="753"/>
      <c r="E1" s="753"/>
      <c r="F1" s="753"/>
      <c r="G1" s="753"/>
      <c r="H1" s="753"/>
      <c r="I1" s="753"/>
      <c r="J1" s="754"/>
    </row>
    <row r="2" spans="1:10" ht="20.25">
      <c r="A2" s="424"/>
      <c r="B2" s="10"/>
      <c r="C2" s="10"/>
      <c r="D2" s="21"/>
      <c r="E2" s="21"/>
      <c r="F2" s="11"/>
      <c r="G2" s="236"/>
      <c r="H2" s="237"/>
      <c r="I2" s="237"/>
      <c r="J2" s="425"/>
    </row>
    <row r="3" spans="1:10" ht="18">
      <c r="A3" s="426" t="s">
        <v>38</v>
      </c>
      <c r="B3" s="121" t="s">
        <v>75</v>
      </c>
      <c r="C3" s="121"/>
      <c r="D3" s="121"/>
      <c r="E3" s="121"/>
      <c r="F3" s="27"/>
      <c r="G3" s="27"/>
      <c r="H3" s="11" t="s">
        <v>0</v>
      </c>
      <c r="I3" s="755">
        <v>43556</v>
      </c>
      <c r="J3" s="756"/>
    </row>
    <row r="4" spans="1:10" ht="15.75">
      <c r="A4" s="426"/>
      <c r="B4" s="20"/>
      <c r="C4" s="10"/>
      <c r="D4" s="27"/>
      <c r="E4" s="27"/>
      <c r="F4" s="27"/>
      <c r="G4" s="27"/>
      <c r="H4" s="27"/>
      <c r="I4" s="27"/>
      <c r="J4" s="427"/>
    </row>
    <row r="5" spans="1:10" ht="18">
      <c r="A5" s="426" t="s">
        <v>39</v>
      </c>
      <c r="B5" s="122" t="s">
        <v>82</v>
      </c>
      <c r="C5" s="2"/>
      <c r="D5" s="17"/>
      <c r="E5" s="17"/>
      <c r="F5" s="27"/>
      <c r="G5" s="27"/>
      <c r="H5" s="17" t="s">
        <v>2</v>
      </c>
      <c r="I5" s="723"/>
      <c r="J5" s="734"/>
    </row>
    <row r="6" spans="1:10">
      <c r="A6" s="426"/>
      <c r="B6" s="17"/>
      <c r="C6" s="17" t="s">
        <v>1</v>
      </c>
      <c r="D6" s="17"/>
      <c r="E6" s="17"/>
      <c r="F6" s="17"/>
      <c r="G6" s="17"/>
      <c r="H6" s="840"/>
      <c r="I6" s="840"/>
      <c r="J6" s="841"/>
    </row>
    <row r="7" spans="1:10" ht="18">
      <c r="A7" s="426" t="s">
        <v>3</v>
      </c>
      <c r="B7" s="154">
        <f>'100 Series RL'!B9</f>
        <v>0</v>
      </c>
      <c r="C7" s="155"/>
      <c r="D7" s="156"/>
      <c r="E7" s="156"/>
      <c r="F7" s="50"/>
      <c r="G7" s="17"/>
      <c r="H7" s="17"/>
      <c r="I7" s="17"/>
      <c r="J7" s="425"/>
    </row>
    <row r="8" spans="1:10" ht="15.75">
      <c r="A8" s="426"/>
      <c r="B8" s="17"/>
      <c r="C8" s="17" t="s">
        <v>1</v>
      </c>
      <c r="D8" s="17"/>
      <c r="E8" s="17"/>
      <c r="F8" s="27"/>
      <c r="G8" s="27"/>
      <c r="H8" s="85" t="s">
        <v>4</v>
      </c>
      <c r="I8" s="20"/>
      <c r="J8" s="429"/>
    </row>
    <row r="9" spans="1:10" ht="15.75">
      <c r="A9" s="426" t="s">
        <v>40</v>
      </c>
      <c r="B9" s="2" t="s">
        <v>20</v>
      </c>
      <c r="C9" s="20"/>
      <c r="D9" s="17"/>
      <c r="E9" s="17"/>
      <c r="F9" s="27"/>
      <c r="G9" s="27"/>
      <c r="H9" s="2" t="str">
        <f>'100 Series RL'!I11</f>
        <v>April 1, 2020 to March 31, 2021</v>
      </c>
      <c r="I9" s="2"/>
      <c r="J9" s="430"/>
    </row>
    <row r="10" spans="1:10">
      <c r="A10" s="426"/>
      <c r="B10" s="17"/>
      <c r="C10" s="26"/>
      <c r="D10" s="17"/>
      <c r="E10" s="17"/>
      <c r="F10" s="17"/>
      <c r="G10" s="17"/>
      <c r="H10" s="17"/>
      <c r="I10" s="17"/>
      <c r="J10" s="425"/>
    </row>
    <row r="11" spans="1:10" ht="15.75" thickBot="1">
      <c r="A11" s="569"/>
      <c r="B11" s="3"/>
      <c r="C11" s="42"/>
      <c r="D11" s="4"/>
      <c r="E11" s="4"/>
      <c r="F11" s="35"/>
      <c r="G11" s="35"/>
      <c r="H11" s="170" t="s">
        <v>13</v>
      </c>
      <c r="I11" s="5" t="s">
        <v>42</v>
      </c>
      <c r="J11" s="570" t="s">
        <v>5</v>
      </c>
    </row>
    <row r="12" spans="1:10" ht="15.75" thickTop="1">
      <c r="A12" s="571" t="s">
        <v>6</v>
      </c>
      <c r="B12" s="36"/>
      <c r="C12" s="13" t="s">
        <v>7</v>
      </c>
      <c r="D12" s="13" t="s">
        <v>8</v>
      </c>
      <c r="E12" s="634" t="s">
        <v>9</v>
      </c>
      <c r="F12" s="66" t="s">
        <v>13</v>
      </c>
      <c r="G12" s="13" t="s">
        <v>10</v>
      </c>
      <c r="H12" s="173" t="s">
        <v>87</v>
      </c>
      <c r="I12" s="6"/>
      <c r="J12" s="572"/>
    </row>
    <row r="13" spans="1:10">
      <c r="A13" s="573" t="s">
        <v>1</v>
      </c>
      <c r="B13" s="4"/>
      <c r="C13" s="5" t="s">
        <v>11</v>
      </c>
      <c r="D13" s="5" t="s">
        <v>12</v>
      </c>
      <c r="E13" s="52" t="s">
        <v>12</v>
      </c>
      <c r="F13" s="120"/>
      <c r="G13" s="5" t="s">
        <v>12</v>
      </c>
      <c r="H13" s="171"/>
      <c r="I13" s="7"/>
      <c r="J13" s="574"/>
    </row>
    <row r="14" spans="1:10">
      <c r="A14" s="575"/>
      <c r="B14" s="43"/>
      <c r="C14" s="14"/>
      <c r="D14" s="14"/>
      <c r="E14" s="53"/>
      <c r="F14" s="72"/>
      <c r="G14" s="14"/>
      <c r="H14" s="179"/>
      <c r="I14" s="7"/>
      <c r="J14" s="574"/>
    </row>
    <row r="15" spans="1:10">
      <c r="A15" s="576" t="s">
        <v>37</v>
      </c>
      <c r="B15" s="45"/>
      <c r="C15" s="18"/>
      <c r="D15" s="5"/>
      <c r="E15" s="52"/>
      <c r="F15" s="72"/>
      <c r="G15" s="5" t="s">
        <v>15</v>
      </c>
      <c r="H15" s="184">
        <v>1</v>
      </c>
      <c r="I15" s="18">
        <v>0.13</v>
      </c>
      <c r="J15" s="574"/>
    </row>
    <row r="16" spans="1:10" ht="15.75" thickBot="1">
      <c r="A16" s="577" t="s">
        <v>14</v>
      </c>
      <c r="B16" s="46"/>
      <c r="C16" s="47">
        <v>240</v>
      </c>
      <c r="D16" s="47">
        <v>240</v>
      </c>
      <c r="E16" s="54">
        <v>241</v>
      </c>
      <c r="F16" s="73"/>
      <c r="G16" s="47">
        <v>247</v>
      </c>
      <c r="H16" s="188"/>
      <c r="I16" s="44"/>
      <c r="J16" s="578"/>
    </row>
    <row r="17" spans="1:10" ht="15.75" thickTop="1">
      <c r="A17" s="579" t="s">
        <v>16</v>
      </c>
      <c r="B17" s="48"/>
      <c r="C17" s="48"/>
      <c r="D17" s="48"/>
      <c r="E17" s="55"/>
      <c r="F17" s="67"/>
      <c r="G17" s="48"/>
      <c r="H17" s="193"/>
      <c r="I17" s="49"/>
      <c r="J17" s="580"/>
    </row>
    <row r="18" spans="1:10" ht="15.75">
      <c r="A18" s="786"/>
      <c r="B18" s="787"/>
      <c r="C18" s="787"/>
      <c r="D18" s="787"/>
      <c r="E18" s="787"/>
      <c r="F18" s="70"/>
      <c r="G18" s="15"/>
      <c r="H18" s="224"/>
      <c r="I18" s="15"/>
      <c r="J18" s="630"/>
    </row>
    <row r="19" spans="1:10" ht="15.75">
      <c r="A19" s="631" t="s">
        <v>438</v>
      </c>
      <c r="B19" s="135"/>
      <c r="C19" s="126"/>
      <c r="D19" s="126"/>
      <c r="E19" s="123"/>
      <c r="F19" s="124">
        <f>SUM(C19:E19)</f>
        <v>0</v>
      </c>
      <c r="G19" s="125"/>
      <c r="H19" s="195">
        <f>SUM(F19:G19)</f>
        <v>0</v>
      </c>
      <c r="I19" s="126">
        <f>H19*$I$15</f>
        <v>0</v>
      </c>
      <c r="J19" s="582">
        <f>SUM(H19:I19)</f>
        <v>0</v>
      </c>
    </row>
    <row r="20" spans="1:10" ht="15.75">
      <c r="A20" s="631"/>
      <c r="B20" s="135"/>
      <c r="C20" s="126"/>
      <c r="D20" s="126"/>
      <c r="E20" s="123"/>
      <c r="F20" s="124"/>
      <c r="G20" s="125"/>
      <c r="H20" s="195"/>
      <c r="I20" s="126"/>
      <c r="J20" s="582"/>
    </row>
    <row r="21" spans="1:10" ht="15.75">
      <c r="A21" s="631" t="s">
        <v>439</v>
      </c>
      <c r="B21" s="135"/>
      <c r="C21" s="126"/>
      <c r="D21" s="126"/>
      <c r="E21" s="123"/>
      <c r="F21" s="124">
        <f>SUM(C21:E21)</f>
        <v>0</v>
      </c>
      <c r="G21" s="126"/>
      <c r="H21" s="195">
        <f>SUM(F21:G21)</f>
        <v>0</v>
      </c>
      <c r="I21" s="126">
        <f>H21*$I$15</f>
        <v>0</v>
      </c>
      <c r="J21" s="582">
        <f>SUM(H21:I21)</f>
        <v>0</v>
      </c>
    </row>
    <row r="22" spans="1:10" ht="15.75">
      <c r="A22" s="631"/>
      <c r="B22" s="226"/>
      <c r="C22" s="226"/>
      <c r="D22" s="226"/>
      <c r="E22" s="227"/>
      <c r="F22" s="124"/>
      <c r="G22" s="15"/>
      <c r="H22" s="224"/>
      <c r="I22" s="126"/>
      <c r="J22" s="630"/>
    </row>
    <row r="23" spans="1:10" ht="15.75">
      <c r="A23" s="631" t="s">
        <v>440</v>
      </c>
      <c r="B23" s="135"/>
      <c r="C23" s="126"/>
      <c r="D23" s="126"/>
      <c r="E23" s="123"/>
      <c r="F23" s="124">
        <f>SUM(C23:E23)</f>
        <v>0</v>
      </c>
      <c r="G23" s="126"/>
      <c r="H23" s="195">
        <f>SUM(F23:G23)</f>
        <v>0</v>
      </c>
      <c r="I23" s="126">
        <f t="shared" ref="I23:I24" si="0">H23*$I$15</f>
        <v>0</v>
      </c>
      <c r="J23" s="582">
        <f>SUM(H23:I23)</f>
        <v>0</v>
      </c>
    </row>
    <row r="24" spans="1:10" ht="15.75">
      <c r="A24" s="631" t="s">
        <v>441</v>
      </c>
      <c r="B24" s="135"/>
      <c r="C24" s="126"/>
      <c r="D24" s="126"/>
      <c r="E24" s="123"/>
      <c r="F24" s="124">
        <f>SUM(C24:E24)</f>
        <v>0</v>
      </c>
      <c r="G24" s="126"/>
      <c r="H24" s="195">
        <f t="shared" ref="H24" si="1">SUM(F24:G24)</f>
        <v>0</v>
      </c>
      <c r="I24" s="126">
        <f t="shared" si="0"/>
        <v>0</v>
      </c>
      <c r="J24" s="582">
        <f t="shared" ref="J24" si="2">SUM(H24:I24)</f>
        <v>0</v>
      </c>
    </row>
    <row r="25" spans="1:10" ht="15.75">
      <c r="A25" s="631"/>
      <c r="B25" s="135"/>
      <c r="C25" s="126"/>
      <c r="D25" s="126"/>
      <c r="E25" s="123"/>
      <c r="F25" s="124"/>
      <c r="G25" s="235"/>
      <c r="H25" s="195"/>
      <c r="I25" s="126"/>
      <c r="J25" s="582"/>
    </row>
    <row r="26" spans="1:10" ht="15.75">
      <c r="A26" s="631" t="s">
        <v>442</v>
      </c>
      <c r="B26" s="135"/>
      <c r="C26" s="126"/>
      <c r="D26" s="126"/>
      <c r="E26" s="123"/>
      <c r="F26" s="124">
        <f>SUM(C26:E26)</f>
        <v>0</v>
      </c>
      <c r="G26" s="125"/>
      <c r="H26" s="195">
        <f>SUM(F26:G26)</f>
        <v>0</v>
      </c>
      <c r="I26" s="126">
        <f t="shared" ref="I26:I38" si="3">H26*$I$15</f>
        <v>0</v>
      </c>
      <c r="J26" s="582">
        <f>SUM(H26:I26)</f>
        <v>0</v>
      </c>
    </row>
    <row r="27" spans="1:10" ht="15.75">
      <c r="A27" s="631"/>
      <c r="B27" s="135"/>
      <c r="C27" s="126"/>
      <c r="D27" s="126"/>
      <c r="E27" s="123"/>
      <c r="F27" s="124"/>
      <c r="G27" s="125"/>
      <c r="H27" s="195"/>
      <c r="I27" s="126"/>
      <c r="J27" s="582"/>
    </row>
    <row r="28" spans="1:10" ht="15.75">
      <c r="A28" s="631" t="s">
        <v>443</v>
      </c>
      <c r="B28" s="135"/>
      <c r="C28" s="126"/>
      <c r="D28" s="126"/>
      <c r="E28" s="123"/>
      <c r="F28" s="124">
        <f>SUM(C28:E28)</f>
        <v>0</v>
      </c>
      <c r="G28" s="125"/>
      <c r="H28" s="195">
        <f t="shared" ref="H28:H38" si="4">SUM(F28:G28)</f>
        <v>0</v>
      </c>
      <c r="I28" s="126">
        <f t="shared" si="3"/>
        <v>0</v>
      </c>
      <c r="J28" s="582">
        <f t="shared" ref="J28:J38" si="5">SUM(H28:I28)</f>
        <v>0</v>
      </c>
    </row>
    <row r="29" spans="1:10" ht="15.75">
      <c r="A29" s="631"/>
      <c r="B29" s="135"/>
      <c r="C29" s="126"/>
      <c r="D29" s="126"/>
      <c r="E29" s="123"/>
      <c r="F29" s="124"/>
      <c r="G29" s="125"/>
      <c r="H29" s="195"/>
      <c r="I29" s="126"/>
      <c r="J29" s="582"/>
    </row>
    <row r="30" spans="1:10" ht="15.75">
      <c r="A30" s="631" t="s">
        <v>444</v>
      </c>
      <c r="B30" s="38"/>
      <c r="C30" s="126"/>
      <c r="D30" s="126"/>
      <c r="E30" s="123"/>
      <c r="F30" s="124">
        <f>SUM(C30:E30)</f>
        <v>0</v>
      </c>
      <c r="G30" s="125"/>
      <c r="H30" s="195">
        <f t="shared" si="4"/>
        <v>0</v>
      </c>
      <c r="I30" s="126">
        <f t="shared" si="3"/>
        <v>0</v>
      </c>
      <c r="J30" s="582">
        <f t="shared" si="5"/>
        <v>0</v>
      </c>
    </row>
    <row r="31" spans="1:10" ht="15.75">
      <c r="A31" s="631"/>
      <c r="B31" s="38"/>
      <c r="C31" s="126"/>
      <c r="D31" s="126"/>
      <c r="E31" s="123"/>
      <c r="F31" s="124"/>
      <c r="G31" s="125"/>
      <c r="H31" s="195"/>
      <c r="I31" s="126"/>
      <c r="J31" s="582"/>
    </row>
    <row r="32" spans="1:10" ht="15.75">
      <c r="A32" s="631" t="s">
        <v>445</v>
      </c>
      <c r="B32" s="38"/>
      <c r="C32" s="126"/>
      <c r="D32" s="126"/>
      <c r="E32" s="123"/>
      <c r="F32" s="124">
        <f>SUM(C32:E32)</f>
        <v>0</v>
      </c>
      <c r="G32" s="126"/>
      <c r="H32" s="195">
        <f t="shared" ref="H32" si="6">SUM(F32:G32)</f>
        <v>0</v>
      </c>
      <c r="I32" s="126">
        <f t="shared" ref="I32" si="7">H32*$I$15</f>
        <v>0</v>
      </c>
      <c r="J32" s="582">
        <f t="shared" ref="J32" si="8">SUM(H32:I32)</f>
        <v>0</v>
      </c>
    </row>
    <row r="33" spans="1:10" ht="15.75">
      <c r="A33" s="631"/>
      <c r="B33" s="38"/>
      <c r="C33" s="126"/>
      <c r="D33" s="126"/>
      <c r="E33" s="123"/>
      <c r="F33" s="124"/>
      <c r="G33" s="125"/>
      <c r="H33" s="195"/>
      <c r="I33" s="126"/>
      <c r="J33" s="582"/>
    </row>
    <row r="34" spans="1:10" ht="15.75">
      <c r="A34" s="631" t="s">
        <v>446</v>
      </c>
      <c r="B34" s="38"/>
      <c r="C34" s="126"/>
      <c r="D34" s="126"/>
      <c r="E34" s="123"/>
      <c r="F34" s="124">
        <f>SUM(C34:E34)</f>
        <v>0</v>
      </c>
      <c r="G34" s="125"/>
      <c r="H34" s="195">
        <f t="shared" si="4"/>
        <v>0</v>
      </c>
      <c r="I34" s="126">
        <f t="shared" si="3"/>
        <v>0</v>
      </c>
      <c r="J34" s="582">
        <f t="shared" si="5"/>
        <v>0</v>
      </c>
    </row>
    <row r="35" spans="1:10" ht="15.75">
      <c r="A35" s="631"/>
      <c r="B35" s="135"/>
      <c r="C35" s="126"/>
      <c r="D35" s="126"/>
      <c r="E35" s="123"/>
      <c r="F35" s="124"/>
      <c r="G35" s="125"/>
      <c r="H35" s="195"/>
      <c r="I35" s="126"/>
      <c r="J35" s="582"/>
    </row>
    <row r="36" spans="1:10" ht="15.75">
      <c r="A36" s="631" t="s">
        <v>447</v>
      </c>
      <c r="B36" s="38"/>
      <c r="C36" s="126"/>
      <c r="D36" s="126"/>
      <c r="E36" s="123"/>
      <c r="F36" s="124">
        <f>SUM(C36:E36)</f>
        <v>0</v>
      </c>
      <c r="G36" s="125"/>
      <c r="H36" s="195">
        <f t="shared" si="4"/>
        <v>0</v>
      </c>
      <c r="I36" s="126">
        <f t="shared" si="3"/>
        <v>0</v>
      </c>
      <c r="J36" s="582">
        <f t="shared" si="5"/>
        <v>0</v>
      </c>
    </row>
    <row r="37" spans="1:10" ht="15.75">
      <c r="A37" s="633"/>
      <c r="B37" s="37"/>
      <c r="C37" s="131"/>
      <c r="D37" s="131"/>
      <c r="E37" s="128"/>
      <c r="F37" s="124"/>
      <c r="G37" s="144"/>
      <c r="H37" s="195"/>
      <c r="I37" s="126"/>
      <c r="J37" s="582"/>
    </row>
    <row r="38" spans="1:10" ht="15.75">
      <c r="A38" s="631" t="s">
        <v>448</v>
      </c>
      <c r="B38" s="135"/>
      <c r="C38" s="126"/>
      <c r="D38" s="126"/>
      <c r="E38" s="123"/>
      <c r="F38" s="124">
        <f>SUM(C38:E38)</f>
        <v>0</v>
      </c>
      <c r="G38" s="125"/>
      <c r="H38" s="195">
        <f t="shared" si="4"/>
        <v>0</v>
      </c>
      <c r="I38" s="126">
        <f t="shared" si="3"/>
        <v>0</v>
      </c>
      <c r="J38" s="582">
        <f t="shared" si="5"/>
        <v>0</v>
      </c>
    </row>
    <row r="39" spans="1:10" ht="15.75">
      <c r="A39" s="631"/>
      <c r="B39" s="135"/>
      <c r="C39" s="126"/>
      <c r="D39" s="126"/>
      <c r="E39" s="123"/>
      <c r="F39" s="124"/>
      <c r="G39" s="125"/>
      <c r="H39" s="126"/>
      <c r="I39" s="126"/>
      <c r="J39" s="582"/>
    </row>
    <row r="40" spans="1:10" ht="15.75">
      <c r="A40" s="631"/>
      <c r="B40" s="135"/>
      <c r="C40" s="126"/>
      <c r="D40" s="126"/>
      <c r="E40" s="123"/>
      <c r="F40" s="124"/>
      <c r="G40" s="125"/>
      <c r="H40" s="126"/>
      <c r="I40" s="126"/>
      <c r="J40" s="582"/>
    </row>
    <row r="41" spans="1:10" ht="15.75">
      <c r="A41" s="587" t="s">
        <v>48</v>
      </c>
      <c r="B41" s="136" t="s">
        <v>104</v>
      </c>
      <c r="C41" s="126"/>
      <c r="D41" s="126"/>
      <c r="E41" s="123"/>
      <c r="F41" s="124"/>
      <c r="G41" s="125"/>
      <c r="H41" s="126"/>
      <c r="I41" s="126"/>
      <c r="J41" s="582"/>
    </row>
    <row r="42" spans="1:10" ht="15.75">
      <c r="A42" s="587"/>
      <c r="B42" s="136" t="s">
        <v>83</v>
      </c>
      <c r="C42" s="126"/>
      <c r="D42" s="126"/>
      <c r="E42" s="123"/>
      <c r="F42" s="124"/>
      <c r="G42" s="125"/>
      <c r="H42" s="126"/>
      <c r="I42" s="126"/>
      <c r="J42" s="582"/>
    </row>
    <row r="43" spans="1:10" ht="15.75">
      <c r="A43" s="581"/>
      <c r="B43" s="136" t="s">
        <v>46</v>
      </c>
      <c r="C43" s="126"/>
      <c r="D43" s="126"/>
      <c r="E43" s="123"/>
      <c r="F43" s="124"/>
      <c r="G43" s="125"/>
      <c r="H43" s="126"/>
      <c r="I43" s="126"/>
      <c r="J43" s="582"/>
    </row>
    <row r="44" spans="1:10" ht="15.75">
      <c r="A44" s="581"/>
      <c r="B44" s="136" t="s">
        <v>47</v>
      </c>
      <c r="C44" s="126"/>
      <c r="D44" s="126"/>
      <c r="E44" s="123"/>
      <c r="F44" s="124"/>
      <c r="G44" s="125"/>
      <c r="H44" s="126"/>
      <c r="I44" s="126"/>
      <c r="J44" s="582"/>
    </row>
    <row r="45" spans="1:10" ht="15" customHeight="1">
      <c r="A45" s="581"/>
      <c r="B45" s="136" t="s">
        <v>74</v>
      </c>
      <c r="C45" s="31"/>
      <c r="D45" s="31"/>
      <c r="E45" s="57"/>
      <c r="F45" s="69"/>
      <c r="G45" s="75"/>
      <c r="H45" s="31"/>
      <c r="I45" s="31"/>
      <c r="J45" s="586"/>
    </row>
    <row r="46" spans="1:10" ht="15.75">
      <c r="A46" s="581"/>
      <c r="B46" s="136" t="s">
        <v>49</v>
      </c>
      <c r="C46" s="31"/>
      <c r="D46" s="31"/>
      <c r="E46" s="57"/>
      <c r="F46" s="69"/>
      <c r="G46" s="75"/>
      <c r="H46" s="31"/>
      <c r="I46" s="31"/>
      <c r="J46" s="586"/>
    </row>
    <row r="47" spans="1:10" ht="15.75">
      <c r="A47" s="581"/>
      <c r="B47" s="136"/>
      <c r="C47" s="31"/>
      <c r="D47" s="31"/>
      <c r="E47" s="57"/>
      <c r="F47" s="69"/>
      <c r="G47" s="75"/>
      <c r="H47" s="31"/>
      <c r="I47" s="31"/>
      <c r="J47" s="586"/>
    </row>
    <row r="48" spans="1:10" ht="15.75">
      <c r="A48" s="581"/>
      <c r="B48" s="136"/>
      <c r="C48" s="31"/>
      <c r="D48" s="31"/>
      <c r="E48" s="57"/>
      <c r="F48" s="69"/>
      <c r="G48" s="75"/>
      <c r="H48" s="31"/>
      <c r="I48" s="31"/>
      <c r="J48" s="586"/>
    </row>
    <row r="49" spans="1:10" ht="15.75">
      <c r="A49" s="581"/>
      <c r="B49" s="136"/>
      <c r="C49" s="31"/>
      <c r="D49" s="31"/>
      <c r="E49" s="57"/>
      <c r="F49" s="69"/>
      <c r="G49" s="75"/>
      <c r="H49" s="31"/>
      <c r="I49" s="31"/>
      <c r="J49" s="586"/>
    </row>
    <row r="50" spans="1:10" ht="15.75">
      <c r="A50" s="581"/>
      <c r="B50" s="136"/>
      <c r="C50" s="31"/>
      <c r="D50" s="31"/>
      <c r="E50" s="57"/>
      <c r="F50" s="69"/>
      <c r="G50" s="75"/>
      <c r="H50" s="31"/>
      <c r="I50" s="31"/>
      <c r="J50" s="586"/>
    </row>
    <row r="51" spans="1:10" ht="16.5" thickBot="1">
      <c r="A51" s="589"/>
      <c r="B51" s="230"/>
      <c r="C51" s="24"/>
      <c r="D51" s="16"/>
      <c r="E51" s="29"/>
      <c r="F51" s="71"/>
      <c r="G51" s="65"/>
      <c r="H51" s="23"/>
      <c r="I51" s="23"/>
      <c r="J51" s="590"/>
    </row>
    <row r="52" spans="1:10" ht="16.5" thickTop="1" thickBot="1">
      <c r="A52" s="591" t="s">
        <v>17</v>
      </c>
      <c r="B52" s="33" t="str">
        <f>'100 Series RL'!$B$58</f>
        <v>Hourly Rate for repairs and authorized service outside of contractual obligations is  =   / Hr. / Man</v>
      </c>
      <c r="C52" s="34"/>
      <c r="D52" s="33"/>
      <c r="E52" s="33"/>
      <c r="F52" s="33"/>
      <c r="G52" s="33"/>
      <c r="H52" s="33"/>
      <c r="I52" s="34"/>
      <c r="J52" s="592"/>
    </row>
    <row r="53" spans="1:10" ht="15.75" thickTop="1">
      <c r="A53" s="441"/>
      <c r="B53" s="19"/>
      <c r="C53" s="19"/>
      <c r="D53" s="19"/>
      <c r="E53" s="19"/>
      <c r="F53" s="19"/>
      <c r="G53" s="19"/>
      <c r="H53" s="19"/>
      <c r="I53" s="19"/>
      <c r="J53" s="565"/>
    </row>
    <row r="54" spans="1:10" ht="15.75">
      <c r="A54" s="443"/>
      <c r="B54" s="29" t="s">
        <v>24</v>
      </c>
      <c r="C54" s="114"/>
      <c r="D54" s="29"/>
      <c r="E54" s="29"/>
      <c r="F54" s="29"/>
      <c r="G54" s="29"/>
      <c r="H54" s="29"/>
      <c r="I54" s="29"/>
      <c r="J54" s="446"/>
    </row>
    <row r="55" spans="1:10" ht="15.75">
      <c r="A55" s="443"/>
      <c r="B55" s="29"/>
      <c r="C55" s="29"/>
      <c r="D55" s="29"/>
      <c r="E55" s="29"/>
      <c r="F55" s="29"/>
      <c r="G55" s="29"/>
      <c r="H55" s="29"/>
      <c r="I55" s="29"/>
      <c r="J55" s="446"/>
    </row>
    <row r="56" spans="1:10" ht="15.75">
      <c r="A56" s="443" t="s">
        <v>31</v>
      </c>
      <c r="B56" s="29"/>
      <c r="C56" s="29"/>
      <c r="D56" s="29"/>
      <c r="E56" s="29"/>
      <c r="F56" s="29"/>
      <c r="G56" s="29"/>
      <c r="H56" s="29"/>
      <c r="I56" s="29"/>
      <c r="J56" s="446"/>
    </row>
    <row r="57" spans="1:10" ht="15.75">
      <c r="A57" s="750" t="s">
        <v>30</v>
      </c>
      <c r="B57" s="716"/>
      <c r="C57" s="716"/>
      <c r="D57" s="716"/>
      <c r="E57" s="716"/>
      <c r="F57" s="716"/>
      <c r="G57" s="716"/>
      <c r="H57" s="716"/>
      <c r="I57" s="716"/>
      <c r="J57" s="751"/>
    </row>
    <row r="58" spans="1:10" ht="15.75">
      <c r="A58" s="759" t="s">
        <v>29</v>
      </c>
      <c r="B58" s="729"/>
      <c r="C58" s="729"/>
      <c r="D58" s="729"/>
      <c r="E58" s="729"/>
      <c r="F58" s="729"/>
      <c r="G58" s="729"/>
      <c r="H58" s="729"/>
      <c r="I58" s="729"/>
      <c r="J58" s="760"/>
    </row>
    <row r="59" spans="1:10" ht="15.75">
      <c r="A59" s="750" t="s">
        <v>28</v>
      </c>
      <c r="B59" s="716"/>
      <c r="C59" s="716"/>
      <c r="D59" s="716"/>
      <c r="E59" s="716"/>
      <c r="F59" s="716"/>
      <c r="G59" s="716"/>
      <c r="H59" s="716"/>
      <c r="I59" s="716"/>
      <c r="J59" s="751"/>
    </row>
    <row r="60" spans="1:10" ht="15.75">
      <c r="A60" s="750" t="s">
        <v>32</v>
      </c>
      <c r="B60" s="716"/>
      <c r="C60" s="716"/>
      <c r="D60" s="716"/>
      <c r="E60" s="716"/>
      <c r="F60" s="716"/>
      <c r="G60" s="716"/>
      <c r="H60" s="716"/>
      <c r="I60" s="716"/>
      <c r="J60" s="751"/>
    </row>
    <row r="61" spans="1:10" ht="15.75">
      <c r="A61" s="750" t="s">
        <v>27</v>
      </c>
      <c r="B61" s="716"/>
      <c r="C61" s="716"/>
      <c r="D61" s="716"/>
      <c r="E61" s="716"/>
      <c r="F61" s="716"/>
      <c r="G61" s="716"/>
      <c r="H61" s="716"/>
      <c r="I61" s="716"/>
      <c r="J61" s="751"/>
    </row>
    <row r="62" spans="1:10" ht="15.75">
      <c r="A62" s="443" t="s">
        <v>33</v>
      </c>
      <c r="B62" s="29"/>
      <c r="C62" s="29"/>
      <c r="D62" s="29"/>
      <c r="E62" s="29"/>
      <c r="F62" s="29"/>
      <c r="G62" s="29"/>
      <c r="H62" s="29"/>
      <c r="I62" s="29"/>
      <c r="J62" s="446"/>
    </row>
    <row r="63" spans="1:10" ht="15.75">
      <c r="A63" s="443" t="s">
        <v>26</v>
      </c>
      <c r="B63" s="29"/>
      <c r="C63" s="29"/>
      <c r="D63" s="29"/>
      <c r="E63" s="29"/>
      <c r="F63" s="29"/>
      <c r="G63" s="29"/>
      <c r="H63" s="148" t="s">
        <v>496</v>
      </c>
      <c r="I63" s="148"/>
      <c r="J63" s="554"/>
    </row>
    <row r="64" spans="1:10" ht="15.75">
      <c r="A64" s="443" t="s">
        <v>25</v>
      </c>
      <c r="B64" s="29"/>
      <c r="C64" s="29"/>
      <c r="D64" s="29"/>
      <c r="E64" s="29"/>
      <c r="F64" s="29"/>
      <c r="G64" s="29"/>
      <c r="H64" s="150"/>
      <c r="I64" s="150"/>
      <c r="J64" s="555"/>
    </row>
    <row r="65" spans="1:10" ht="15.75">
      <c r="A65" s="443" t="s">
        <v>1</v>
      </c>
      <c r="B65" s="29"/>
      <c r="C65" s="29"/>
      <c r="D65" s="29"/>
      <c r="E65" s="29"/>
      <c r="F65" s="29"/>
      <c r="G65" s="29"/>
      <c r="H65" s="148" t="s">
        <v>77</v>
      </c>
      <c r="I65" s="148"/>
      <c r="J65" s="554"/>
    </row>
    <row r="66" spans="1:10" ht="15.75">
      <c r="A66" s="424" t="s">
        <v>18</v>
      </c>
      <c r="B66" s="10"/>
      <c r="C66" s="30">
        <v>30</v>
      </c>
      <c r="D66" s="10" t="s">
        <v>19</v>
      </c>
      <c r="E66" s="10"/>
      <c r="F66" s="10"/>
      <c r="G66" s="10"/>
      <c r="H66" s="10"/>
      <c r="I66" s="12"/>
      <c r="J66" s="566"/>
    </row>
    <row r="67" spans="1:10" ht="15.75" thickBot="1">
      <c r="A67" s="448"/>
      <c r="B67" s="449"/>
      <c r="C67" s="449"/>
      <c r="D67" s="449"/>
      <c r="E67" s="449"/>
      <c r="F67" s="449"/>
      <c r="G67" s="449"/>
      <c r="H67" s="449"/>
      <c r="I67" s="449"/>
      <c r="J67" s="567"/>
    </row>
  </sheetData>
  <mergeCells count="10">
    <mergeCell ref="A59:J59"/>
    <mergeCell ref="A60:J60"/>
    <mergeCell ref="A61:J61"/>
    <mergeCell ref="A1:J1"/>
    <mergeCell ref="I3:J3"/>
    <mergeCell ref="I5:J5"/>
    <mergeCell ref="A18:E18"/>
    <mergeCell ref="A57:J57"/>
    <mergeCell ref="A58:J58"/>
    <mergeCell ref="H6:J6"/>
  </mergeCells>
  <pageMargins left="0.7" right="0.7" top="0.75" bottom="0.75" header="0.3" footer="0.3"/>
  <pageSetup paperSize="5" scale="79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9D619-B89E-43B8-AF76-7B2C3FCBCC5E}">
  <sheetPr transitionEvaluation="1">
    <tabColor rgb="FFFFFF00"/>
    <pageSetUpPr fitToPage="1"/>
  </sheetPr>
  <dimension ref="A1:M399"/>
  <sheetViews>
    <sheetView defaultGridColor="0" view="pageBreakPreview" colorId="22" zoomScale="90" zoomScaleNormal="75" zoomScaleSheetLayoutView="90" workbookViewId="0">
      <selection activeCell="H101" sqref="H101"/>
    </sheetView>
  </sheetViews>
  <sheetFormatPr defaultColWidth="10.109375" defaultRowHeight="15"/>
  <cols>
    <col min="1" max="1" width="19.5546875" customWidth="1"/>
    <col min="2" max="2" width="7.5546875" customWidth="1"/>
    <col min="3" max="3" width="17.6640625" customWidth="1"/>
    <col min="4" max="4" width="10.6640625" customWidth="1"/>
    <col min="5" max="5" width="9.5546875" customWidth="1"/>
    <col min="6" max="6" width="12" customWidth="1"/>
    <col min="7" max="8" width="10.109375" customWidth="1"/>
    <col min="9" max="9" width="9.77734375" customWidth="1"/>
    <col min="10" max="12" width="11" customWidth="1"/>
    <col min="13" max="13" width="4.77734375" customWidth="1"/>
  </cols>
  <sheetData>
    <row r="1" spans="1:13">
      <c r="A1" s="421"/>
      <c r="B1" s="422"/>
      <c r="C1" s="422"/>
      <c r="D1" s="422"/>
      <c r="E1" s="422"/>
      <c r="F1" s="422"/>
      <c r="G1" s="422"/>
      <c r="H1" s="422"/>
      <c r="I1" s="422"/>
      <c r="J1" s="423"/>
      <c r="K1" s="27"/>
      <c r="L1" s="27"/>
    </row>
    <row r="2" spans="1:13" ht="20.100000000000001" customHeight="1">
      <c r="A2" s="731" t="s">
        <v>21</v>
      </c>
      <c r="B2" s="719"/>
      <c r="C2" s="719"/>
      <c r="D2" s="719"/>
      <c r="E2" s="719"/>
      <c r="F2" s="719"/>
      <c r="G2" s="719"/>
      <c r="H2" s="719"/>
      <c r="I2" s="719"/>
      <c r="J2" s="732"/>
      <c r="K2" s="371"/>
      <c r="L2" s="371"/>
    </row>
    <row r="3" spans="1:13" ht="20.100000000000001" customHeight="1">
      <c r="A3" s="424"/>
      <c r="B3" s="10"/>
      <c r="C3" s="10"/>
      <c r="D3" s="21"/>
      <c r="E3" s="22"/>
      <c r="F3" s="11"/>
      <c r="G3" s="11"/>
      <c r="H3" s="11"/>
      <c r="I3" s="17"/>
      <c r="J3" s="425"/>
      <c r="K3" s="17"/>
      <c r="L3" s="17"/>
    </row>
    <row r="4" spans="1:13" ht="15" customHeight="1">
      <c r="A4" s="426" t="s">
        <v>38</v>
      </c>
      <c r="B4" s="490" t="s">
        <v>475</v>
      </c>
      <c r="C4" s="491"/>
      <c r="D4" s="491"/>
      <c r="E4" s="492"/>
      <c r="F4" s="27"/>
      <c r="G4" s="27"/>
      <c r="H4" s="11" t="s">
        <v>0</v>
      </c>
      <c r="I4" s="721">
        <f>'100 Series RL'!J4</f>
        <v>43922</v>
      </c>
      <c r="J4" s="733"/>
      <c r="K4" s="382"/>
      <c r="L4" s="382"/>
      <c r="M4" s="51"/>
    </row>
    <row r="5" spans="1:13" ht="15.75">
      <c r="A5" s="426"/>
      <c r="B5" s="20"/>
      <c r="C5" s="10"/>
      <c r="D5" s="27"/>
      <c r="E5" s="27"/>
      <c r="F5" s="27"/>
      <c r="G5" s="27"/>
      <c r="H5" s="27"/>
      <c r="I5" s="27"/>
      <c r="J5" s="427"/>
      <c r="K5" s="27"/>
      <c r="L5" s="27"/>
      <c r="M5" s="27"/>
    </row>
    <row r="6" spans="1:13" ht="15" customHeight="1">
      <c r="A6" s="426" t="s">
        <v>39</v>
      </c>
      <c r="B6" s="122" t="str">
        <f>'1000 Series RL Phase 2'!B5</f>
        <v xml:space="preserve"> 1000 SERIES</v>
      </c>
      <c r="C6" s="2"/>
      <c r="D6" s="17"/>
      <c r="E6" s="17"/>
      <c r="F6" s="27"/>
      <c r="G6" s="27"/>
      <c r="H6" s="17" t="s">
        <v>2</v>
      </c>
      <c r="I6" s="723"/>
      <c r="J6" s="734"/>
      <c r="K6" s="383"/>
      <c r="L6" s="383"/>
      <c r="M6" s="26"/>
    </row>
    <row r="7" spans="1:13" ht="15" customHeight="1">
      <c r="A7" s="426"/>
      <c r="B7" s="17"/>
      <c r="C7" s="17" t="s">
        <v>1</v>
      </c>
      <c r="D7" s="17"/>
      <c r="E7" s="17"/>
      <c r="F7" s="17"/>
      <c r="G7" s="27"/>
      <c r="H7" s="840"/>
      <c r="I7" s="840"/>
      <c r="J7" s="841"/>
      <c r="K7" s="26"/>
      <c r="L7" s="26"/>
      <c r="M7" s="26"/>
    </row>
    <row r="8" spans="1:13" ht="15" customHeight="1">
      <c r="A8" s="426" t="s">
        <v>3</v>
      </c>
      <c r="B8" s="154">
        <f>'100 Series RL'!B9</f>
        <v>0</v>
      </c>
      <c r="C8" s="155"/>
      <c r="D8" s="156"/>
      <c r="E8" s="50"/>
      <c r="F8" s="50"/>
      <c r="G8" s="17"/>
      <c r="H8" s="17"/>
      <c r="I8" s="17"/>
      <c r="J8" s="425"/>
      <c r="K8" s="17"/>
      <c r="L8" s="17"/>
      <c r="M8" s="17"/>
    </row>
    <row r="9" spans="1:13" ht="15" customHeight="1">
      <c r="A9" s="426"/>
      <c r="B9" s="17"/>
      <c r="C9" s="17" t="s">
        <v>1</v>
      </c>
      <c r="D9" s="17"/>
      <c r="E9" s="20"/>
      <c r="F9" s="27"/>
      <c r="G9" s="85" t="s">
        <v>4</v>
      </c>
      <c r="H9" s="85"/>
      <c r="I9" s="20"/>
      <c r="J9" s="429"/>
      <c r="K9" s="20"/>
      <c r="L9" s="20"/>
      <c r="M9" s="20"/>
    </row>
    <row r="10" spans="1:13" ht="15" customHeight="1">
      <c r="A10" s="426" t="s">
        <v>40</v>
      </c>
      <c r="B10" s="2" t="s">
        <v>20</v>
      </c>
      <c r="C10" s="20"/>
      <c r="D10" s="17"/>
      <c r="E10" s="20"/>
      <c r="F10" s="27"/>
      <c r="G10" s="2" t="str">
        <f>'100 Series RL'!I11</f>
        <v>April 1, 2020 to March 31, 2021</v>
      </c>
      <c r="H10" s="2"/>
      <c r="I10" s="2"/>
      <c r="J10" s="430"/>
      <c r="K10" s="20"/>
      <c r="L10" s="20"/>
      <c r="M10" s="20"/>
    </row>
    <row r="11" spans="1:13" ht="12" customHeight="1">
      <c r="A11" s="426"/>
      <c r="B11" s="17"/>
      <c r="C11" s="26"/>
      <c r="D11" s="17"/>
      <c r="E11" s="17"/>
      <c r="F11" s="17"/>
      <c r="G11" s="17"/>
      <c r="H11" s="17"/>
      <c r="I11" s="17"/>
      <c r="J11" s="425"/>
      <c r="K11" s="17"/>
      <c r="L11" s="17"/>
    </row>
    <row r="12" spans="1:13" ht="25.15" customHeight="1" thickBot="1">
      <c r="A12" s="774" t="s">
        <v>105</v>
      </c>
      <c r="B12" s="775"/>
      <c r="C12" s="775"/>
      <c r="D12" s="775"/>
      <c r="E12" s="775"/>
      <c r="F12" s="775"/>
      <c r="G12" s="775"/>
      <c r="H12" s="775"/>
      <c r="I12" s="775"/>
      <c r="J12" s="776"/>
      <c r="K12" s="383"/>
      <c r="L12" s="383"/>
    </row>
    <row r="13" spans="1:13" ht="15.75" customHeight="1" thickTop="1" thickBot="1">
      <c r="A13" s="431" t="s">
        <v>69</v>
      </c>
      <c r="B13" s="137"/>
      <c r="C13" s="137"/>
      <c r="D13" s="137"/>
      <c r="E13" s="137"/>
      <c r="F13" s="138"/>
      <c r="G13" s="138"/>
      <c r="H13" s="389" t="s">
        <v>70</v>
      </c>
      <c r="I13" s="379" t="s">
        <v>42</v>
      </c>
      <c r="J13" s="432" t="s">
        <v>460</v>
      </c>
      <c r="K13" s="384"/>
      <c r="L13" s="384"/>
    </row>
    <row r="14" spans="1:13" ht="15.75" customHeight="1" thickTop="1">
      <c r="A14" s="480"/>
      <c r="B14" s="378"/>
      <c r="C14" s="378"/>
      <c r="D14" s="378"/>
      <c r="E14" s="378"/>
      <c r="F14" s="379"/>
      <c r="G14" s="379"/>
      <c r="H14" s="407"/>
      <c r="I14" s="465">
        <v>0.13</v>
      </c>
      <c r="J14" s="481"/>
      <c r="K14" s="384"/>
      <c r="L14" s="384"/>
    </row>
    <row r="15" spans="1:13" s="468" customFormat="1" ht="15.75">
      <c r="A15" s="482"/>
      <c r="B15" s="466"/>
      <c r="C15" s="467"/>
      <c r="D15" s="464"/>
      <c r="E15" s="464"/>
      <c r="F15" s="464"/>
      <c r="G15" s="464"/>
      <c r="H15" s="410"/>
      <c r="I15" s="457"/>
      <c r="J15" s="483"/>
    </row>
    <row r="16" spans="1:13" s="469" customFormat="1" ht="18" customHeight="1">
      <c r="A16" s="788" t="s">
        <v>438</v>
      </c>
      <c r="B16" s="395" t="s">
        <v>468</v>
      </c>
      <c r="C16" s="393"/>
      <c r="D16" s="416"/>
      <c r="E16" s="416"/>
      <c r="F16" s="416"/>
      <c r="G16" s="416"/>
      <c r="H16" s="417"/>
      <c r="I16" s="420">
        <f>H16*I$14</f>
        <v>0</v>
      </c>
      <c r="J16" s="435">
        <f>SUM(H16:I16)</f>
        <v>0</v>
      </c>
    </row>
    <row r="17" spans="1:10" s="469" customFormat="1" ht="18" customHeight="1">
      <c r="A17" s="789"/>
      <c r="B17" s="395" t="s">
        <v>455</v>
      </c>
      <c r="C17" s="393"/>
      <c r="D17" s="416"/>
      <c r="E17" s="416"/>
      <c r="F17" s="416"/>
      <c r="G17" s="473"/>
      <c r="H17" s="417"/>
      <c r="I17" s="420">
        <f t="shared" ref="I17:I21" si="0">H17*I$14</f>
        <v>0</v>
      </c>
      <c r="J17" s="435">
        <f t="shared" ref="J17:J21" si="1">SUM(H17:I17)</f>
        <v>0</v>
      </c>
    </row>
    <row r="18" spans="1:10" s="469" customFormat="1" ht="18" customHeight="1">
      <c r="A18" s="789"/>
      <c r="B18" s="395" t="s">
        <v>486</v>
      </c>
      <c r="C18" s="393"/>
      <c r="D18" s="416"/>
      <c r="E18" s="416"/>
      <c r="F18" s="416"/>
      <c r="G18" s="473"/>
      <c r="H18" s="663"/>
      <c r="I18" s="664">
        <f t="shared" si="0"/>
        <v>0</v>
      </c>
      <c r="J18" s="665">
        <f t="shared" si="1"/>
        <v>0</v>
      </c>
    </row>
    <row r="19" spans="1:10" s="469" customFormat="1" ht="18" customHeight="1">
      <c r="A19" s="789"/>
      <c r="B19" s="395" t="s">
        <v>464</v>
      </c>
      <c r="C19" s="393"/>
      <c r="D19" s="416"/>
      <c r="E19" s="416"/>
      <c r="F19" s="416"/>
      <c r="G19" s="473"/>
      <c r="H19" s="417"/>
      <c r="I19" s="420">
        <f t="shared" si="0"/>
        <v>0</v>
      </c>
      <c r="J19" s="435">
        <f t="shared" si="1"/>
        <v>0</v>
      </c>
    </row>
    <row r="20" spans="1:10" s="469" customFormat="1" ht="18" customHeight="1">
      <c r="A20" s="789"/>
      <c r="B20" s="395" t="s">
        <v>467</v>
      </c>
      <c r="C20" s="393"/>
      <c r="D20" s="416"/>
      <c r="E20" s="416"/>
      <c r="F20" s="416"/>
      <c r="G20" s="473"/>
      <c r="H20" s="417"/>
      <c r="I20" s="420">
        <f t="shared" si="0"/>
        <v>0</v>
      </c>
      <c r="J20" s="435">
        <f t="shared" si="1"/>
        <v>0</v>
      </c>
    </row>
    <row r="21" spans="1:10" s="469" customFormat="1" ht="18" customHeight="1">
      <c r="A21" s="790"/>
      <c r="B21" s="395" t="s">
        <v>454</v>
      </c>
      <c r="C21" s="393"/>
      <c r="D21" s="416"/>
      <c r="E21" s="416"/>
      <c r="F21" s="416"/>
      <c r="G21" s="473"/>
      <c r="H21" s="417"/>
      <c r="I21" s="420">
        <f t="shared" si="0"/>
        <v>0</v>
      </c>
      <c r="J21" s="435">
        <f t="shared" si="1"/>
        <v>0</v>
      </c>
    </row>
    <row r="22" spans="1:10" s="470" customFormat="1" ht="18" customHeight="1">
      <c r="A22" s="484"/>
      <c r="B22" s="794"/>
      <c r="C22" s="778"/>
      <c r="D22" s="474"/>
      <c r="E22" s="474"/>
      <c r="F22" s="474"/>
      <c r="G22" s="475"/>
      <c r="H22" s="417"/>
      <c r="I22" s="457"/>
      <c r="J22" s="483"/>
    </row>
    <row r="23" spans="1:10" s="396" customFormat="1" ht="18" customHeight="1">
      <c r="A23" s="788" t="s">
        <v>439</v>
      </c>
      <c r="B23" s="792" t="s">
        <v>468</v>
      </c>
      <c r="C23" s="773"/>
      <c r="D23" s="416"/>
      <c r="E23" s="416"/>
      <c r="F23" s="416"/>
      <c r="G23" s="473"/>
      <c r="H23" s="418"/>
      <c r="I23" s="420">
        <f>H23*I$14</f>
        <v>0</v>
      </c>
      <c r="J23" s="435">
        <f>SUM(H23:I23)</f>
        <v>0</v>
      </c>
    </row>
    <row r="24" spans="1:10" s="396" customFormat="1" ht="18" customHeight="1">
      <c r="A24" s="789"/>
      <c r="B24" s="772" t="s">
        <v>455</v>
      </c>
      <c r="C24" s="773"/>
      <c r="D24" s="642"/>
      <c r="E24" s="641"/>
      <c r="F24" s="642"/>
      <c r="G24" s="476"/>
      <c r="H24" s="417"/>
      <c r="I24" s="420">
        <f t="shared" ref="I24:I28" si="2">H24*I$14</f>
        <v>0</v>
      </c>
      <c r="J24" s="435">
        <f t="shared" ref="J24:J28" si="3">SUM(H24:I24)</f>
        <v>0</v>
      </c>
    </row>
    <row r="25" spans="1:10" s="396" customFormat="1" ht="18" customHeight="1">
      <c r="A25" s="789"/>
      <c r="B25" s="791" t="s">
        <v>487</v>
      </c>
      <c r="C25" s="785"/>
      <c r="D25" s="392"/>
      <c r="E25" s="414"/>
      <c r="F25" s="641"/>
      <c r="G25" s="473"/>
      <c r="H25" s="663"/>
      <c r="I25" s="664">
        <f t="shared" si="2"/>
        <v>0</v>
      </c>
      <c r="J25" s="665">
        <f t="shared" si="3"/>
        <v>0</v>
      </c>
    </row>
    <row r="26" spans="1:10" s="396" customFormat="1" ht="18" customHeight="1">
      <c r="A26" s="789"/>
      <c r="B26" s="791" t="s">
        <v>486</v>
      </c>
      <c r="C26" s="785"/>
      <c r="D26" s="392"/>
      <c r="E26" s="640"/>
      <c r="F26" s="641"/>
      <c r="G26" s="473"/>
      <c r="H26" s="663"/>
      <c r="I26" s="664">
        <f t="shared" ref="I26" si="4">H26*I$14</f>
        <v>0</v>
      </c>
      <c r="J26" s="665">
        <f t="shared" ref="J26" si="5">SUM(H26:I26)</f>
        <v>0</v>
      </c>
    </row>
    <row r="27" spans="1:10" s="396" customFormat="1" ht="18" customHeight="1">
      <c r="A27" s="789"/>
      <c r="B27" s="791" t="s">
        <v>464</v>
      </c>
      <c r="C27" s="785"/>
      <c r="D27" s="392"/>
      <c r="E27" s="414"/>
      <c r="F27" s="414"/>
      <c r="G27" s="414"/>
      <c r="H27" s="417"/>
      <c r="I27" s="420">
        <f t="shared" si="2"/>
        <v>0</v>
      </c>
      <c r="J27" s="435">
        <f t="shared" si="3"/>
        <v>0</v>
      </c>
    </row>
    <row r="28" spans="1:10" s="396" customFormat="1" ht="18" customHeight="1">
      <c r="A28" s="790"/>
      <c r="B28" s="792" t="s">
        <v>454</v>
      </c>
      <c r="C28" s="773"/>
      <c r="D28" s="416"/>
      <c r="E28" s="416"/>
      <c r="F28" s="416"/>
      <c r="G28" s="416"/>
      <c r="H28" s="417"/>
      <c r="I28" s="420">
        <f t="shared" si="2"/>
        <v>0</v>
      </c>
      <c r="J28" s="435">
        <f t="shared" si="3"/>
        <v>0</v>
      </c>
    </row>
    <row r="29" spans="1:10" s="396" customFormat="1" ht="18" customHeight="1">
      <c r="A29" s="485"/>
      <c r="B29" s="793"/>
      <c r="C29" s="780"/>
      <c r="D29" s="477"/>
      <c r="E29" s="477"/>
      <c r="F29" s="477"/>
      <c r="G29" s="477"/>
      <c r="H29" s="417"/>
      <c r="I29" s="457"/>
      <c r="J29" s="483"/>
    </row>
    <row r="30" spans="1:10" s="396" customFormat="1" ht="18" customHeight="1">
      <c r="A30" s="788" t="s">
        <v>440</v>
      </c>
      <c r="B30" s="792" t="s">
        <v>468</v>
      </c>
      <c r="C30" s="773"/>
      <c r="D30" s="416"/>
      <c r="E30" s="416"/>
      <c r="F30" s="416"/>
      <c r="G30" s="416"/>
      <c r="H30" s="417"/>
      <c r="I30" s="420">
        <f>H30*I$14</f>
        <v>0</v>
      </c>
      <c r="J30" s="435">
        <f>SUM(H30:I30)</f>
        <v>0</v>
      </c>
    </row>
    <row r="31" spans="1:10" s="396" customFormat="1" ht="18" customHeight="1">
      <c r="A31" s="789"/>
      <c r="B31" s="792" t="s">
        <v>455</v>
      </c>
      <c r="C31" s="773"/>
      <c r="D31" s="416"/>
      <c r="E31" s="416"/>
      <c r="F31" s="416"/>
      <c r="G31" s="416"/>
      <c r="H31" s="417"/>
      <c r="I31" s="420">
        <f t="shared" ref="I31:I33" si="6">H31*I$14</f>
        <v>0</v>
      </c>
      <c r="J31" s="435">
        <f t="shared" ref="J31:J33" si="7">SUM(H31:I31)</f>
        <v>0</v>
      </c>
    </row>
    <row r="32" spans="1:10" s="396" customFormat="1" ht="18" customHeight="1">
      <c r="A32" s="789"/>
      <c r="B32" s="792" t="s">
        <v>467</v>
      </c>
      <c r="C32" s="773"/>
      <c r="D32" s="416"/>
      <c r="E32" s="416"/>
      <c r="F32" s="416"/>
      <c r="G32" s="416"/>
      <c r="H32" s="417"/>
      <c r="I32" s="420">
        <f t="shared" si="6"/>
        <v>0</v>
      </c>
      <c r="J32" s="435">
        <f t="shared" si="7"/>
        <v>0</v>
      </c>
    </row>
    <row r="33" spans="1:10" s="396" customFormat="1" ht="18" customHeight="1">
      <c r="A33" s="790"/>
      <c r="B33" s="791" t="s">
        <v>454</v>
      </c>
      <c r="C33" s="785"/>
      <c r="D33" s="414"/>
      <c r="E33" s="414"/>
      <c r="F33" s="414"/>
      <c r="G33" s="414"/>
      <c r="H33" s="417"/>
      <c r="I33" s="420">
        <f t="shared" si="6"/>
        <v>0</v>
      </c>
      <c r="J33" s="435">
        <f t="shared" si="7"/>
        <v>0</v>
      </c>
    </row>
    <row r="34" spans="1:10" s="396" customFormat="1" ht="18" customHeight="1">
      <c r="A34" s="485"/>
      <c r="B34" s="793"/>
      <c r="C34" s="780"/>
      <c r="D34" s="477"/>
      <c r="E34" s="477"/>
      <c r="F34" s="477"/>
      <c r="G34" s="477"/>
      <c r="H34" s="417"/>
      <c r="I34" s="457"/>
      <c r="J34" s="483"/>
    </row>
    <row r="35" spans="1:10" s="396" customFormat="1" ht="18" customHeight="1">
      <c r="A35" s="788" t="s">
        <v>441</v>
      </c>
      <c r="B35" s="792" t="s">
        <v>468</v>
      </c>
      <c r="C35" s="773"/>
      <c r="D35" s="416"/>
      <c r="E35" s="416"/>
      <c r="F35" s="416"/>
      <c r="G35" s="416"/>
      <c r="H35" s="417"/>
      <c r="I35" s="420">
        <f>H35*I$14</f>
        <v>0</v>
      </c>
      <c r="J35" s="435">
        <f>SUM(H35:I35)</f>
        <v>0</v>
      </c>
    </row>
    <row r="36" spans="1:10" s="396" customFormat="1" ht="18" customHeight="1">
      <c r="A36" s="789"/>
      <c r="B36" s="792" t="s">
        <v>455</v>
      </c>
      <c r="C36" s="773"/>
      <c r="D36" s="416"/>
      <c r="E36" s="416"/>
      <c r="F36" s="416"/>
      <c r="G36" s="416"/>
      <c r="H36" s="417"/>
      <c r="I36" s="420">
        <f t="shared" ref="I36:I38" si="8">H36*I$14</f>
        <v>0</v>
      </c>
      <c r="J36" s="435">
        <f t="shared" ref="J36:J38" si="9">SUM(H36:I36)</f>
        <v>0</v>
      </c>
    </row>
    <row r="37" spans="1:10" s="396" customFormat="1" ht="18" customHeight="1">
      <c r="A37" s="789"/>
      <c r="B37" s="792" t="s">
        <v>467</v>
      </c>
      <c r="C37" s="773"/>
      <c r="D37" s="416"/>
      <c r="E37" s="416"/>
      <c r="F37" s="416"/>
      <c r="G37" s="416"/>
      <c r="H37" s="417"/>
      <c r="I37" s="420">
        <f t="shared" si="8"/>
        <v>0</v>
      </c>
      <c r="J37" s="435">
        <f t="shared" si="9"/>
        <v>0</v>
      </c>
    </row>
    <row r="38" spans="1:10" s="396" customFormat="1" ht="18" customHeight="1">
      <c r="A38" s="790"/>
      <c r="B38" s="791" t="s">
        <v>454</v>
      </c>
      <c r="C38" s="785"/>
      <c r="D38" s="414"/>
      <c r="E38" s="414"/>
      <c r="F38" s="414"/>
      <c r="G38" s="414"/>
      <c r="H38" s="417"/>
      <c r="I38" s="420">
        <f t="shared" si="8"/>
        <v>0</v>
      </c>
      <c r="J38" s="435">
        <f t="shared" si="9"/>
        <v>0</v>
      </c>
    </row>
    <row r="39" spans="1:10" s="396" customFormat="1" ht="18" customHeight="1">
      <c r="A39" s="485"/>
      <c r="B39" s="793"/>
      <c r="C39" s="780"/>
      <c r="D39" s="477"/>
      <c r="E39" s="477"/>
      <c r="F39" s="477"/>
      <c r="G39" s="477"/>
      <c r="H39" s="417"/>
      <c r="I39" s="457"/>
      <c r="J39" s="483"/>
    </row>
    <row r="40" spans="1:10" s="396" customFormat="1" ht="18" customHeight="1">
      <c r="A40" s="788" t="s">
        <v>442</v>
      </c>
      <c r="B40" s="792" t="s">
        <v>468</v>
      </c>
      <c r="C40" s="773"/>
      <c r="D40" s="416"/>
      <c r="E40" s="416"/>
      <c r="F40" s="416"/>
      <c r="G40" s="416"/>
      <c r="H40" s="417"/>
      <c r="I40" s="420">
        <f>H40*I$14</f>
        <v>0</v>
      </c>
      <c r="J40" s="435">
        <f>SUM(H40:I40)</f>
        <v>0</v>
      </c>
    </row>
    <row r="41" spans="1:10" s="396" customFormat="1" ht="18" customHeight="1">
      <c r="A41" s="789"/>
      <c r="B41" s="792" t="s">
        <v>457</v>
      </c>
      <c r="C41" s="773"/>
      <c r="D41" s="416"/>
      <c r="E41" s="416"/>
      <c r="F41" s="416"/>
      <c r="G41" s="416"/>
      <c r="H41" s="417"/>
      <c r="I41" s="420">
        <f t="shared" ref="I41:I44" si="10">H41*I$14</f>
        <v>0</v>
      </c>
      <c r="J41" s="435">
        <f t="shared" ref="J41:J44" si="11">SUM(H41:I41)</f>
        <v>0</v>
      </c>
    </row>
    <row r="42" spans="1:10" s="396" customFormat="1" ht="18" customHeight="1">
      <c r="A42" s="789"/>
      <c r="B42" s="792" t="s">
        <v>455</v>
      </c>
      <c r="C42" s="773"/>
      <c r="D42" s="416"/>
      <c r="E42" s="416"/>
      <c r="F42" s="416"/>
      <c r="G42" s="416"/>
      <c r="H42" s="417"/>
      <c r="I42" s="420">
        <f t="shared" si="10"/>
        <v>0</v>
      </c>
      <c r="J42" s="435">
        <f t="shared" si="11"/>
        <v>0</v>
      </c>
    </row>
    <row r="43" spans="1:10" s="396" customFormat="1" ht="18" customHeight="1">
      <c r="A43" s="789"/>
      <c r="B43" s="792" t="s">
        <v>467</v>
      </c>
      <c r="C43" s="773"/>
      <c r="D43" s="416"/>
      <c r="E43" s="416"/>
      <c r="F43" s="416"/>
      <c r="G43" s="416"/>
      <c r="H43" s="417"/>
      <c r="I43" s="420">
        <f t="shared" si="10"/>
        <v>0</v>
      </c>
      <c r="J43" s="435">
        <f t="shared" si="11"/>
        <v>0</v>
      </c>
    </row>
    <row r="44" spans="1:10" s="396" customFormat="1" ht="18" customHeight="1">
      <c r="A44" s="790"/>
      <c r="B44" s="792" t="s">
        <v>454</v>
      </c>
      <c r="C44" s="773"/>
      <c r="D44" s="416"/>
      <c r="E44" s="416"/>
      <c r="F44" s="416"/>
      <c r="G44" s="416"/>
      <c r="H44" s="417"/>
      <c r="I44" s="420">
        <f t="shared" si="10"/>
        <v>0</v>
      </c>
      <c r="J44" s="435">
        <f t="shared" si="11"/>
        <v>0</v>
      </c>
    </row>
    <row r="45" spans="1:10" s="396" customFormat="1" ht="18" customHeight="1">
      <c r="A45" s="485"/>
      <c r="B45" s="793"/>
      <c r="C45" s="780"/>
      <c r="D45" s="477"/>
      <c r="E45" s="477"/>
      <c r="F45" s="477"/>
      <c r="G45" s="477"/>
      <c r="H45" s="417"/>
      <c r="I45" s="457"/>
      <c r="J45" s="483"/>
    </row>
    <row r="46" spans="1:10" s="396" customFormat="1" ht="18" customHeight="1">
      <c r="A46" s="788" t="s">
        <v>443</v>
      </c>
      <c r="B46" s="792" t="s">
        <v>468</v>
      </c>
      <c r="C46" s="773"/>
      <c r="D46" s="416"/>
      <c r="E46" s="416"/>
      <c r="F46" s="416"/>
      <c r="G46" s="416"/>
      <c r="H46" s="417"/>
      <c r="I46" s="420">
        <f>H46*I$14</f>
        <v>0</v>
      </c>
      <c r="J46" s="435">
        <f>SUM(H46:I46)</f>
        <v>0</v>
      </c>
    </row>
    <row r="47" spans="1:10" s="396" customFormat="1" ht="18" customHeight="1">
      <c r="A47" s="789"/>
      <c r="B47" s="792" t="s">
        <v>457</v>
      </c>
      <c r="C47" s="773"/>
      <c r="D47" s="416"/>
      <c r="E47" s="416"/>
      <c r="F47" s="416"/>
      <c r="G47" s="416"/>
      <c r="H47" s="417"/>
      <c r="I47" s="420">
        <f t="shared" ref="I47:I52" si="12">H47*I$14</f>
        <v>0</v>
      </c>
      <c r="J47" s="435">
        <f t="shared" ref="J47:J52" si="13">SUM(H47:I47)</f>
        <v>0</v>
      </c>
    </row>
    <row r="48" spans="1:10" s="396" customFormat="1" ht="18" customHeight="1">
      <c r="A48" s="789"/>
      <c r="B48" s="792" t="s">
        <v>455</v>
      </c>
      <c r="C48" s="773"/>
      <c r="D48" s="416"/>
      <c r="E48" s="416"/>
      <c r="F48" s="416"/>
      <c r="G48" s="416"/>
      <c r="H48" s="417"/>
      <c r="I48" s="420">
        <f t="shared" si="12"/>
        <v>0</v>
      </c>
      <c r="J48" s="435">
        <f t="shared" si="13"/>
        <v>0</v>
      </c>
    </row>
    <row r="49" spans="1:10" s="396" customFormat="1" ht="18" customHeight="1">
      <c r="A49" s="789"/>
      <c r="B49" s="792" t="s">
        <v>471</v>
      </c>
      <c r="C49" s="773"/>
      <c r="D49" s="416"/>
      <c r="E49" s="416"/>
      <c r="F49" s="416"/>
      <c r="G49" s="416"/>
      <c r="H49" s="417"/>
      <c r="I49" s="420">
        <f t="shared" si="12"/>
        <v>0</v>
      </c>
      <c r="J49" s="435">
        <f t="shared" si="13"/>
        <v>0</v>
      </c>
    </row>
    <row r="50" spans="1:10" s="396" customFormat="1" ht="18" customHeight="1">
      <c r="A50" s="789"/>
      <c r="B50" s="792" t="s">
        <v>464</v>
      </c>
      <c r="C50" s="773"/>
      <c r="D50" s="416"/>
      <c r="E50" s="416"/>
      <c r="F50" s="416"/>
      <c r="G50" s="416"/>
      <c r="H50" s="417"/>
      <c r="I50" s="420">
        <f t="shared" si="12"/>
        <v>0</v>
      </c>
      <c r="J50" s="435">
        <f t="shared" si="13"/>
        <v>0</v>
      </c>
    </row>
    <row r="51" spans="1:10" s="396" customFormat="1" ht="18" customHeight="1">
      <c r="A51" s="789"/>
      <c r="B51" s="792" t="s">
        <v>467</v>
      </c>
      <c r="C51" s="773"/>
      <c r="D51" s="416"/>
      <c r="E51" s="416"/>
      <c r="F51" s="416"/>
      <c r="G51" s="416"/>
      <c r="H51" s="417"/>
      <c r="I51" s="420">
        <f t="shared" si="12"/>
        <v>0</v>
      </c>
      <c r="J51" s="435">
        <f t="shared" si="13"/>
        <v>0</v>
      </c>
    </row>
    <row r="52" spans="1:10" s="396" customFormat="1" ht="18" customHeight="1">
      <c r="A52" s="790"/>
      <c r="B52" s="792" t="s">
        <v>454</v>
      </c>
      <c r="C52" s="773"/>
      <c r="D52" s="416"/>
      <c r="E52" s="416"/>
      <c r="F52" s="416"/>
      <c r="G52" s="416"/>
      <c r="H52" s="417"/>
      <c r="I52" s="420">
        <f t="shared" si="12"/>
        <v>0</v>
      </c>
      <c r="J52" s="435">
        <f t="shared" si="13"/>
        <v>0</v>
      </c>
    </row>
    <row r="53" spans="1:10" s="396" customFormat="1" ht="18" customHeight="1">
      <c r="A53" s="485"/>
      <c r="B53" s="793"/>
      <c r="C53" s="780"/>
      <c r="D53" s="477"/>
      <c r="E53" s="477"/>
      <c r="F53" s="477"/>
      <c r="G53" s="477"/>
      <c r="H53" s="417"/>
      <c r="I53" s="457"/>
      <c r="J53" s="483"/>
    </row>
    <row r="54" spans="1:10" s="396" customFormat="1" ht="18" customHeight="1">
      <c r="A54" s="788" t="s">
        <v>444</v>
      </c>
      <c r="B54" s="792" t="s">
        <v>468</v>
      </c>
      <c r="C54" s="773"/>
      <c r="D54" s="416"/>
      <c r="E54" s="416"/>
      <c r="F54" s="416"/>
      <c r="G54" s="416"/>
      <c r="H54" s="417"/>
      <c r="I54" s="420">
        <f>H54*I$14</f>
        <v>0</v>
      </c>
      <c r="J54" s="435">
        <f>SUM(H54:I54)</f>
        <v>0</v>
      </c>
    </row>
    <row r="55" spans="1:10" s="396" customFormat="1" ht="18" customHeight="1">
      <c r="A55" s="789"/>
      <c r="B55" s="792" t="s">
        <v>455</v>
      </c>
      <c r="C55" s="773"/>
      <c r="D55" s="416"/>
      <c r="E55" s="416"/>
      <c r="F55" s="416"/>
      <c r="G55" s="416"/>
      <c r="H55" s="417"/>
      <c r="I55" s="420">
        <f t="shared" ref="I55:I58" si="14">H55*I$14</f>
        <v>0</v>
      </c>
      <c r="J55" s="435">
        <f t="shared" ref="J55:J58" si="15">SUM(H55:I55)</f>
        <v>0</v>
      </c>
    </row>
    <row r="56" spans="1:10" s="396" customFormat="1" ht="18" customHeight="1">
      <c r="A56" s="789"/>
      <c r="B56" s="795" t="s">
        <v>472</v>
      </c>
      <c r="C56" s="796"/>
      <c r="D56" s="416"/>
      <c r="E56" s="416"/>
      <c r="F56" s="416"/>
      <c r="G56" s="416"/>
      <c r="H56" s="417"/>
      <c r="I56" s="420">
        <f t="shared" si="14"/>
        <v>0</v>
      </c>
      <c r="J56" s="435">
        <f t="shared" si="15"/>
        <v>0</v>
      </c>
    </row>
    <row r="57" spans="1:10" s="396" customFormat="1" ht="18" customHeight="1">
      <c r="A57" s="789"/>
      <c r="B57" s="792" t="s">
        <v>467</v>
      </c>
      <c r="C57" s="773"/>
      <c r="D57" s="416"/>
      <c r="E57" s="416"/>
      <c r="F57" s="416"/>
      <c r="G57" s="416"/>
      <c r="H57" s="417"/>
      <c r="I57" s="420">
        <f t="shared" si="14"/>
        <v>0</v>
      </c>
      <c r="J57" s="435">
        <f t="shared" si="15"/>
        <v>0</v>
      </c>
    </row>
    <row r="58" spans="1:10" s="396" customFormat="1" ht="18" customHeight="1">
      <c r="A58" s="790"/>
      <c r="B58" s="792" t="s">
        <v>454</v>
      </c>
      <c r="C58" s="773"/>
      <c r="D58" s="416"/>
      <c r="E58" s="416"/>
      <c r="F58" s="416"/>
      <c r="G58" s="416"/>
      <c r="H58" s="417"/>
      <c r="I58" s="420">
        <f t="shared" si="14"/>
        <v>0</v>
      </c>
      <c r="J58" s="435">
        <f t="shared" si="15"/>
        <v>0</v>
      </c>
    </row>
    <row r="59" spans="1:10" s="396" customFormat="1" ht="18" customHeight="1">
      <c r="A59" s="485"/>
      <c r="B59" s="793"/>
      <c r="C59" s="780"/>
      <c r="D59" s="477"/>
      <c r="E59" s="477"/>
      <c r="F59" s="477"/>
      <c r="G59" s="477"/>
      <c r="H59" s="417"/>
      <c r="I59" s="457"/>
      <c r="J59" s="483"/>
    </row>
    <row r="60" spans="1:10" s="396" customFormat="1" ht="18" customHeight="1">
      <c r="A60" s="788" t="s">
        <v>445</v>
      </c>
      <c r="B60" s="792" t="s">
        <v>468</v>
      </c>
      <c r="C60" s="773"/>
      <c r="D60" s="416"/>
      <c r="E60" s="416"/>
      <c r="F60" s="416"/>
      <c r="G60" s="416"/>
      <c r="H60" s="417"/>
      <c r="I60" s="420">
        <f>H60*I$14</f>
        <v>0</v>
      </c>
      <c r="J60" s="435">
        <f>SUM(H60:I60)</f>
        <v>0</v>
      </c>
    </row>
    <row r="61" spans="1:10" s="396" customFormat="1" ht="18" customHeight="1">
      <c r="A61" s="789"/>
      <c r="B61" s="792" t="s">
        <v>455</v>
      </c>
      <c r="C61" s="773"/>
      <c r="D61" s="416"/>
      <c r="E61" s="416"/>
      <c r="F61" s="416"/>
      <c r="G61" s="416"/>
      <c r="H61" s="417"/>
      <c r="I61" s="420">
        <f t="shared" ref="I61:I66" si="16">H61*I$14</f>
        <v>0</v>
      </c>
      <c r="J61" s="435">
        <f t="shared" ref="J61:J66" si="17">SUM(H61:I61)</f>
        <v>0</v>
      </c>
    </row>
    <row r="62" spans="1:10" s="396" customFormat="1" ht="18" customHeight="1">
      <c r="A62" s="789"/>
      <c r="B62" s="792" t="s">
        <v>473</v>
      </c>
      <c r="C62" s="773"/>
      <c r="D62" s="416"/>
      <c r="E62" s="416"/>
      <c r="F62" s="416"/>
      <c r="G62" s="416"/>
      <c r="H62" s="417"/>
      <c r="I62" s="420">
        <f t="shared" si="16"/>
        <v>0</v>
      </c>
      <c r="J62" s="435">
        <f t="shared" si="17"/>
        <v>0</v>
      </c>
    </row>
    <row r="63" spans="1:10" s="396" customFormat="1" ht="18" customHeight="1">
      <c r="A63" s="789"/>
      <c r="B63" s="795" t="s">
        <v>472</v>
      </c>
      <c r="C63" s="796"/>
      <c r="D63" s="392"/>
      <c r="E63" s="416"/>
      <c r="F63" s="416"/>
      <c r="G63" s="416"/>
      <c r="H63" s="417"/>
      <c r="I63" s="420">
        <f t="shared" si="16"/>
        <v>0</v>
      </c>
      <c r="J63" s="435">
        <f t="shared" si="17"/>
        <v>0</v>
      </c>
    </row>
    <row r="64" spans="1:10" s="396" customFormat="1" ht="18" customHeight="1">
      <c r="A64" s="789"/>
      <c r="B64" s="792" t="s">
        <v>464</v>
      </c>
      <c r="C64" s="773"/>
      <c r="D64" s="416"/>
      <c r="E64" s="416"/>
      <c r="F64" s="416"/>
      <c r="G64" s="416"/>
      <c r="H64" s="417"/>
      <c r="I64" s="420">
        <f t="shared" si="16"/>
        <v>0</v>
      </c>
      <c r="J64" s="435">
        <f t="shared" si="17"/>
        <v>0</v>
      </c>
    </row>
    <row r="65" spans="1:12" s="396" customFormat="1" ht="18" customHeight="1">
      <c r="A65" s="789"/>
      <c r="B65" s="792" t="s">
        <v>467</v>
      </c>
      <c r="C65" s="773"/>
      <c r="D65" s="416"/>
      <c r="E65" s="416"/>
      <c r="F65" s="416"/>
      <c r="G65" s="416"/>
      <c r="H65" s="479"/>
      <c r="I65" s="420">
        <f t="shared" si="16"/>
        <v>0</v>
      </c>
      <c r="J65" s="435">
        <f t="shared" si="17"/>
        <v>0</v>
      </c>
    </row>
    <row r="66" spans="1:12" s="396" customFormat="1" ht="18" customHeight="1">
      <c r="A66" s="790"/>
      <c r="B66" s="792" t="s">
        <v>454</v>
      </c>
      <c r="C66" s="773"/>
      <c r="D66" s="416"/>
      <c r="E66" s="416"/>
      <c r="F66" s="416"/>
      <c r="G66" s="416"/>
      <c r="H66" s="417"/>
      <c r="I66" s="420">
        <f t="shared" si="16"/>
        <v>0</v>
      </c>
      <c r="J66" s="435">
        <f t="shared" si="17"/>
        <v>0</v>
      </c>
    </row>
    <row r="67" spans="1:12" s="396" customFormat="1" ht="18" customHeight="1">
      <c r="A67" s="485"/>
      <c r="B67" s="797"/>
      <c r="C67" s="798"/>
      <c r="D67" s="478"/>
      <c r="E67" s="478"/>
      <c r="F67" s="478"/>
      <c r="G67" s="478"/>
      <c r="H67" s="417"/>
      <c r="I67" s="457"/>
      <c r="J67" s="483"/>
    </row>
    <row r="68" spans="1:12" s="396" customFormat="1" ht="18" customHeight="1">
      <c r="A68" s="788" t="s">
        <v>446</v>
      </c>
      <c r="B68" s="792" t="s">
        <v>468</v>
      </c>
      <c r="C68" s="773"/>
      <c r="D68" s="416"/>
      <c r="E68" s="416"/>
      <c r="F68" s="416"/>
      <c r="G68" s="416"/>
      <c r="H68" s="417"/>
      <c r="I68" s="420">
        <f>H68*I$14</f>
        <v>0</v>
      </c>
      <c r="J68" s="435">
        <f>SUM(H68:I68)</f>
        <v>0</v>
      </c>
    </row>
    <row r="69" spans="1:12" s="396" customFormat="1" ht="18" customHeight="1">
      <c r="A69" s="789"/>
      <c r="B69" s="792" t="s">
        <v>455</v>
      </c>
      <c r="C69" s="773"/>
      <c r="D69" s="416"/>
      <c r="E69" s="416"/>
      <c r="F69" s="416"/>
      <c r="G69" s="416"/>
      <c r="H69" s="417"/>
      <c r="I69" s="420">
        <f t="shared" ref="I69:I73" si="18">H69*I$14</f>
        <v>0</v>
      </c>
      <c r="J69" s="435">
        <f t="shared" ref="J69:J73" si="19">SUM(H69:I69)</f>
        <v>0</v>
      </c>
    </row>
    <row r="70" spans="1:12" s="396" customFormat="1" ht="18" customHeight="1">
      <c r="A70" s="789"/>
      <c r="B70" s="792" t="s">
        <v>474</v>
      </c>
      <c r="C70" s="773"/>
      <c r="D70" s="416"/>
      <c r="E70" s="416"/>
      <c r="F70" s="416"/>
      <c r="G70" s="416"/>
      <c r="H70" s="417"/>
      <c r="I70" s="420">
        <f t="shared" si="18"/>
        <v>0</v>
      </c>
      <c r="J70" s="435">
        <f t="shared" si="19"/>
        <v>0</v>
      </c>
    </row>
    <row r="71" spans="1:12" s="396" customFormat="1" ht="18" customHeight="1">
      <c r="A71" s="789"/>
      <c r="B71" s="792" t="s">
        <v>464</v>
      </c>
      <c r="C71" s="773"/>
      <c r="D71" s="416"/>
      <c r="E71" s="416"/>
      <c r="F71" s="416"/>
      <c r="G71" s="416"/>
      <c r="H71" s="417"/>
      <c r="I71" s="420">
        <f t="shared" si="18"/>
        <v>0</v>
      </c>
      <c r="J71" s="435">
        <f t="shared" si="19"/>
        <v>0</v>
      </c>
    </row>
    <row r="72" spans="1:12" s="396" customFormat="1" ht="18" customHeight="1">
      <c r="A72" s="789"/>
      <c r="B72" s="792" t="s">
        <v>467</v>
      </c>
      <c r="C72" s="773"/>
      <c r="D72" s="416"/>
      <c r="E72" s="416"/>
      <c r="F72" s="416"/>
      <c r="G72" s="416"/>
      <c r="H72" s="417"/>
      <c r="I72" s="420">
        <f t="shared" si="18"/>
        <v>0</v>
      </c>
      <c r="J72" s="435">
        <f t="shared" si="19"/>
        <v>0</v>
      </c>
    </row>
    <row r="73" spans="1:12" s="396" customFormat="1" ht="18" customHeight="1">
      <c r="A73" s="790"/>
      <c r="B73" s="792" t="s">
        <v>454</v>
      </c>
      <c r="C73" s="773"/>
      <c r="D73" s="416"/>
      <c r="E73" s="416"/>
      <c r="F73" s="416"/>
      <c r="G73" s="416"/>
      <c r="H73" s="417"/>
      <c r="I73" s="420">
        <f t="shared" si="18"/>
        <v>0</v>
      </c>
      <c r="J73" s="435">
        <f t="shared" si="19"/>
        <v>0</v>
      </c>
    </row>
    <row r="74" spans="1:12" s="396" customFormat="1" ht="18" customHeight="1">
      <c r="A74" s="485"/>
      <c r="B74" s="793"/>
      <c r="C74" s="780"/>
      <c r="D74" s="477"/>
      <c r="E74" s="477"/>
      <c r="F74" s="477"/>
      <c r="G74" s="477"/>
      <c r="H74" s="668"/>
      <c r="I74" s="667"/>
      <c r="J74" s="666"/>
    </row>
    <row r="75" spans="1:12" s="147" customFormat="1" ht="15.75">
      <c r="A75" s="443"/>
      <c r="B75" s="29"/>
      <c r="C75" s="29"/>
      <c r="D75" s="29"/>
      <c r="E75" s="29"/>
      <c r="G75" s="148"/>
      <c r="H75" s="148" t="s">
        <v>496</v>
      </c>
      <c r="I75" s="669"/>
      <c r="J75" s="670"/>
      <c r="K75" s="515"/>
      <c r="L75"/>
    </row>
    <row r="76" spans="1:12" s="147" customFormat="1" ht="15.75">
      <c r="A76" s="443"/>
      <c r="B76" s="29"/>
      <c r="C76" s="29"/>
      <c r="D76" s="29"/>
      <c r="E76" s="29"/>
      <c r="G76" s="150"/>
      <c r="H76" s="150"/>
      <c r="I76" s="150"/>
      <c r="J76" s="555"/>
      <c r="K76" s="515"/>
      <c r="L76"/>
    </row>
    <row r="77" spans="1:12" s="147" customFormat="1" ht="16.5" thickBot="1">
      <c r="A77" s="497" t="s">
        <v>1</v>
      </c>
      <c r="B77" s="328"/>
      <c r="C77" s="328"/>
      <c r="D77" s="328"/>
      <c r="E77" s="328"/>
      <c r="G77" s="329"/>
      <c r="H77" s="329" t="s">
        <v>77</v>
      </c>
      <c r="I77" s="669"/>
      <c r="J77" s="670"/>
      <c r="K77" s="515"/>
      <c r="L77"/>
    </row>
    <row r="78" spans="1:12" s="396" customFormat="1" ht="18" customHeight="1" thickTop="1">
      <c r="A78" s="788" t="s">
        <v>447</v>
      </c>
      <c r="B78" s="792" t="s">
        <v>468</v>
      </c>
      <c r="C78" s="773"/>
      <c r="D78" s="416"/>
      <c r="E78" s="416"/>
      <c r="F78" s="416"/>
      <c r="G78" s="473"/>
      <c r="H78" s="417"/>
      <c r="I78" s="671">
        <f>H78*I$14</f>
        <v>0</v>
      </c>
      <c r="J78" s="672">
        <f>SUM(H78:I78)</f>
        <v>0</v>
      </c>
    </row>
    <row r="79" spans="1:12" s="396" customFormat="1" ht="18" customHeight="1">
      <c r="A79" s="789"/>
      <c r="B79" s="792" t="s">
        <v>455</v>
      </c>
      <c r="C79" s="773"/>
      <c r="D79" s="416"/>
      <c r="E79" s="416"/>
      <c r="F79" s="416"/>
      <c r="G79" s="473"/>
      <c r="H79" s="417"/>
      <c r="I79" s="420">
        <f t="shared" ref="I79:I81" si="20">H79*I$14</f>
        <v>0</v>
      </c>
      <c r="J79" s="435">
        <f t="shared" ref="J79:J81" si="21">SUM(H79:I79)</f>
        <v>0</v>
      </c>
    </row>
    <row r="80" spans="1:12" s="396" customFormat="1" ht="18" customHeight="1">
      <c r="A80" s="789"/>
      <c r="B80" s="792" t="s">
        <v>467</v>
      </c>
      <c r="C80" s="773"/>
      <c r="D80" s="416"/>
      <c r="E80" s="416"/>
      <c r="F80" s="416"/>
      <c r="G80" s="473"/>
      <c r="H80" s="417"/>
      <c r="I80" s="420">
        <f t="shared" si="20"/>
        <v>0</v>
      </c>
      <c r="J80" s="435">
        <f t="shared" si="21"/>
        <v>0</v>
      </c>
    </row>
    <row r="81" spans="1:13" s="396" customFormat="1" ht="18" customHeight="1">
      <c r="A81" s="790"/>
      <c r="B81" s="792" t="s">
        <v>454</v>
      </c>
      <c r="C81" s="773"/>
      <c r="D81" s="416"/>
      <c r="E81" s="416"/>
      <c r="F81" s="416"/>
      <c r="G81" s="473"/>
      <c r="H81" s="417"/>
      <c r="I81" s="420">
        <f t="shared" si="20"/>
        <v>0</v>
      </c>
      <c r="J81" s="435">
        <f t="shared" si="21"/>
        <v>0</v>
      </c>
    </row>
    <row r="82" spans="1:13" s="396" customFormat="1" ht="18" customHeight="1">
      <c r="A82" s="485"/>
      <c r="B82" s="793"/>
      <c r="C82" s="780"/>
      <c r="D82" s="477"/>
      <c r="E82" s="477"/>
      <c r="F82" s="477"/>
      <c r="G82" s="477"/>
      <c r="H82" s="417"/>
      <c r="I82" s="457"/>
      <c r="J82" s="483"/>
    </row>
    <row r="83" spans="1:13" s="396" customFormat="1" ht="18" customHeight="1">
      <c r="A83" s="788" t="s">
        <v>448</v>
      </c>
      <c r="B83" s="792" t="s">
        <v>468</v>
      </c>
      <c r="C83" s="773"/>
      <c r="D83" s="416"/>
      <c r="E83" s="416"/>
      <c r="F83" s="416"/>
      <c r="G83" s="473"/>
      <c r="H83" s="417"/>
      <c r="I83" s="420">
        <f>H83*I$14</f>
        <v>0</v>
      </c>
      <c r="J83" s="435">
        <f>SUM(H83:I83)</f>
        <v>0</v>
      </c>
    </row>
    <row r="84" spans="1:13" s="396" customFormat="1" ht="18" customHeight="1">
      <c r="A84" s="789"/>
      <c r="B84" s="792" t="s">
        <v>455</v>
      </c>
      <c r="C84" s="773"/>
      <c r="D84" s="416"/>
      <c r="E84" s="416"/>
      <c r="F84" s="416"/>
      <c r="G84" s="473"/>
      <c r="H84" s="417"/>
      <c r="I84" s="420">
        <f t="shared" ref="I84:I87" si="22">H84*I$14</f>
        <v>0</v>
      </c>
      <c r="J84" s="435">
        <f t="shared" ref="J84:J87" si="23">SUM(H84:I84)</f>
        <v>0</v>
      </c>
    </row>
    <row r="85" spans="1:13" s="396" customFormat="1" ht="18" customHeight="1">
      <c r="A85" s="789"/>
      <c r="B85" s="792" t="s">
        <v>464</v>
      </c>
      <c r="C85" s="773"/>
      <c r="D85" s="416"/>
      <c r="E85" s="416"/>
      <c r="F85" s="416"/>
      <c r="G85" s="473"/>
      <c r="H85" s="417"/>
      <c r="I85" s="420">
        <f t="shared" si="22"/>
        <v>0</v>
      </c>
      <c r="J85" s="435">
        <f t="shared" si="23"/>
        <v>0</v>
      </c>
    </row>
    <row r="86" spans="1:13" s="396" customFormat="1" ht="18" customHeight="1">
      <c r="A86" s="789"/>
      <c r="B86" s="792" t="s">
        <v>467</v>
      </c>
      <c r="C86" s="773"/>
      <c r="D86" s="416"/>
      <c r="E86" s="416"/>
      <c r="F86" s="416"/>
      <c r="G86" s="473"/>
      <c r="H86" s="417"/>
      <c r="I86" s="420">
        <f t="shared" si="22"/>
        <v>0</v>
      </c>
      <c r="J86" s="435">
        <f t="shared" si="23"/>
        <v>0</v>
      </c>
    </row>
    <row r="87" spans="1:13" s="396" customFormat="1" ht="18" customHeight="1" thickBot="1">
      <c r="A87" s="790"/>
      <c r="B87" s="792" t="s">
        <v>454</v>
      </c>
      <c r="C87" s="773"/>
      <c r="D87" s="416"/>
      <c r="E87" s="416"/>
      <c r="F87" s="416"/>
      <c r="G87" s="473"/>
      <c r="H87" s="417"/>
      <c r="I87" s="420">
        <f t="shared" si="22"/>
        <v>0</v>
      </c>
      <c r="J87" s="435">
        <f t="shared" si="23"/>
        <v>0</v>
      </c>
    </row>
    <row r="88" spans="1:13" ht="21.75" customHeight="1" thickTop="1" thickBot="1">
      <c r="A88" s="439" t="s">
        <v>17</v>
      </c>
      <c r="B88" s="33" t="str">
        <f>'100 Series RL'!$B$58</f>
        <v>Hourly Rate for repairs and authorized service outside of contractual obligations is  =   / Hr. / Man</v>
      </c>
      <c r="C88" s="472"/>
      <c r="D88" s="472"/>
      <c r="E88" s="471"/>
      <c r="F88" s="471"/>
      <c r="G88" s="471"/>
      <c r="H88" s="405"/>
      <c r="I88" s="455"/>
      <c r="J88" s="486"/>
      <c r="K88" s="19"/>
      <c r="L88" s="19"/>
    </row>
    <row r="89" spans="1:13" ht="10.15" customHeight="1" thickTop="1">
      <c r="A89" s="441"/>
      <c r="B89" s="19"/>
      <c r="C89" s="385"/>
      <c r="D89" s="385"/>
      <c r="E89" s="19"/>
      <c r="F89" s="19"/>
      <c r="G89" s="19"/>
      <c r="H89" s="19"/>
      <c r="I89" s="399"/>
      <c r="J89" s="487"/>
      <c r="K89" s="400"/>
      <c r="L89" s="19"/>
      <c r="M89" s="19"/>
    </row>
    <row r="90" spans="1:13" ht="10.15" customHeight="1">
      <c r="A90" s="443"/>
      <c r="B90" s="29" t="s">
        <v>24</v>
      </c>
      <c r="C90" s="386"/>
      <c r="D90" s="386"/>
      <c r="E90" s="29"/>
      <c r="F90" s="29"/>
      <c r="G90" s="29"/>
      <c r="H90" s="385"/>
      <c r="I90" s="399"/>
      <c r="J90" s="487"/>
      <c r="K90" s="29"/>
      <c r="L90" s="29"/>
    </row>
    <row r="91" spans="1:13" ht="12" customHeight="1">
      <c r="A91" s="443"/>
      <c r="B91" s="29"/>
      <c r="C91" s="386"/>
      <c r="D91" s="386"/>
      <c r="E91" s="29"/>
      <c r="F91" s="29"/>
      <c r="G91" s="29"/>
      <c r="H91" s="386"/>
      <c r="I91" s="399"/>
      <c r="J91" s="487"/>
      <c r="K91" s="29"/>
      <c r="L91" s="29"/>
    </row>
    <row r="92" spans="1:13" ht="15.75" customHeight="1">
      <c r="A92" s="443" t="s">
        <v>31</v>
      </c>
      <c r="B92" s="29"/>
      <c r="C92" s="387"/>
      <c r="D92" s="387"/>
      <c r="E92" s="29"/>
      <c r="F92" s="29"/>
      <c r="G92" s="29"/>
      <c r="H92" s="386"/>
      <c r="I92" s="399"/>
      <c r="J92" s="487"/>
      <c r="K92" s="29"/>
      <c r="L92" s="29"/>
    </row>
    <row r="93" spans="1:13" ht="15.75" customHeight="1">
      <c r="A93" s="444" t="s">
        <v>30</v>
      </c>
      <c r="B93" s="369"/>
      <c r="C93" s="277"/>
      <c r="D93" s="277"/>
      <c r="E93" s="369"/>
      <c r="F93" s="369"/>
      <c r="G93" s="369"/>
      <c r="H93" s="387"/>
      <c r="I93" s="399"/>
      <c r="J93" s="487"/>
      <c r="K93" s="369"/>
      <c r="L93" s="369"/>
    </row>
    <row r="94" spans="1:13" ht="15" customHeight="1">
      <c r="A94" s="445" t="s">
        <v>29</v>
      </c>
      <c r="B94" s="372"/>
      <c r="C94" s="267"/>
      <c r="D94" s="267"/>
      <c r="E94" s="372"/>
      <c r="F94" s="372"/>
      <c r="G94" s="372"/>
      <c r="H94" s="330"/>
      <c r="I94" s="399"/>
      <c r="J94" s="487"/>
      <c r="K94" s="372"/>
      <c r="L94" s="372"/>
    </row>
    <row r="95" spans="1:13" ht="17.25" customHeight="1">
      <c r="A95" s="444" t="s">
        <v>28</v>
      </c>
      <c r="B95" s="369"/>
      <c r="C95" s="402"/>
      <c r="D95" s="19"/>
      <c r="E95" s="369"/>
      <c r="F95" s="369"/>
      <c r="G95" s="369"/>
      <c r="H95" s="398"/>
      <c r="I95" s="399"/>
      <c r="J95" s="487"/>
      <c r="K95" s="369"/>
      <c r="L95" s="369"/>
    </row>
    <row r="96" spans="1:13" ht="15.75" customHeight="1">
      <c r="A96" s="444" t="s">
        <v>32</v>
      </c>
      <c r="B96" s="369"/>
      <c r="C96" s="19"/>
      <c r="D96" s="19"/>
      <c r="E96" s="369"/>
      <c r="F96" s="369"/>
      <c r="G96" s="369"/>
      <c r="H96" s="19"/>
      <c r="I96" s="399"/>
      <c r="J96" s="487"/>
      <c r="K96" s="369"/>
      <c r="L96" s="369"/>
    </row>
    <row r="97" spans="1:12" ht="15.75" customHeight="1">
      <c r="A97" s="444" t="s">
        <v>27</v>
      </c>
      <c r="B97" s="369"/>
      <c r="C97" s="114"/>
      <c r="D97" s="29"/>
      <c r="E97" s="369"/>
      <c r="F97" s="369"/>
      <c r="G97" s="369"/>
      <c r="H97" s="19"/>
      <c r="I97" s="399"/>
      <c r="J97" s="487"/>
      <c r="K97" s="369"/>
      <c r="L97" s="369"/>
    </row>
    <row r="98" spans="1:12" ht="15.75" customHeight="1">
      <c r="A98" s="443" t="s">
        <v>33</v>
      </c>
      <c r="B98" s="29"/>
      <c r="C98" s="29"/>
      <c r="D98" s="29"/>
      <c r="E98" s="29"/>
      <c r="F98" s="29"/>
      <c r="G98" s="29"/>
      <c r="H98" s="29"/>
      <c r="I98" s="399"/>
      <c r="J98" s="487"/>
      <c r="K98" s="29"/>
      <c r="L98" s="29"/>
    </row>
    <row r="99" spans="1:12" ht="16.5" customHeight="1">
      <c r="A99" s="443" t="s">
        <v>26</v>
      </c>
      <c r="B99" s="29"/>
      <c r="C99" s="29"/>
      <c r="D99" s="29"/>
      <c r="E99" s="29"/>
      <c r="F99" s="29"/>
      <c r="G99" s="29"/>
      <c r="H99" s="29"/>
      <c r="I99" s="399"/>
      <c r="J99" s="487"/>
      <c r="K99" s="150"/>
      <c r="L99" s="150"/>
    </row>
    <row r="100" spans="1:12" ht="15.75" customHeight="1">
      <c r="A100" s="443" t="s">
        <v>25</v>
      </c>
      <c r="B100" s="29"/>
      <c r="C100" s="369"/>
      <c r="D100" s="369"/>
      <c r="E100" s="29"/>
      <c r="F100" s="29"/>
      <c r="G100" s="29"/>
      <c r="H100" s="148" t="s">
        <v>496</v>
      </c>
      <c r="I100" s="399"/>
      <c r="J100" s="487"/>
      <c r="K100" s="150"/>
      <c r="L100" s="150"/>
    </row>
    <row r="101" spans="1:12" ht="12" customHeight="1">
      <c r="A101" s="443" t="s">
        <v>1</v>
      </c>
      <c r="B101" s="29"/>
      <c r="C101" s="372"/>
      <c r="D101" s="372"/>
      <c r="E101" s="29"/>
      <c r="F101" s="29"/>
      <c r="G101" s="29"/>
      <c r="H101" s="150"/>
      <c r="I101" s="399"/>
      <c r="J101" s="487"/>
      <c r="K101" s="150"/>
      <c r="L101" s="150"/>
    </row>
    <row r="102" spans="1:12" ht="15.75" customHeight="1">
      <c r="A102" s="424" t="s">
        <v>18</v>
      </c>
      <c r="B102" s="10"/>
      <c r="C102" s="30">
        <v>30</v>
      </c>
      <c r="D102" s="10" t="s">
        <v>19</v>
      </c>
      <c r="E102" s="25" t="s">
        <v>23</v>
      </c>
      <c r="F102" s="10"/>
      <c r="G102" s="10"/>
      <c r="H102" s="148" t="s">
        <v>77</v>
      </c>
      <c r="I102" s="399"/>
      <c r="J102" s="487"/>
      <c r="K102" s="388"/>
      <c r="L102" s="388"/>
    </row>
    <row r="103" spans="1:12" ht="12" customHeight="1" thickBot="1">
      <c r="A103" s="448"/>
      <c r="B103" s="449"/>
      <c r="C103" s="449"/>
      <c r="D103" s="449"/>
      <c r="E103" s="449"/>
      <c r="F103" s="449"/>
      <c r="G103" s="449"/>
      <c r="H103" s="449"/>
      <c r="I103" s="488"/>
      <c r="J103" s="489"/>
      <c r="K103" s="10"/>
      <c r="L103" s="10"/>
    </row>
    <row r="104" spans="1:12" ht="16.5" thickBot="1">
      <c r="A104" s="1"/>
      <c r="B104" s="1"/>
      <c r="C104" s="1"/>
      <c r="D104" s="1"/>
      <c r="E104" s="1"/>
      <c r="F104" s="9"/>
      <c r="G104" s="9"/>
      <c r="H104" s="118"/>
      <c r="I104" s="399"/>
      <c r="J104" s="454"/>
      <c r="K104" s="1"/>
      <c r="L104" s="1"/>
    </row>
    <row r="105" spans="1:12" ht="16.5" thickTop="1">
      <c r="A105" s="1"/>
      <c r="B105" s="1"/>
      <c r="C105" s="369"/>
      <c r="D105" s="369"/>
      <c r="E105" s="1"/>
      <c r="F105" s="9"/>
      <c r="G105" s="9"/>
      <c r="H105" s="29"/>
      <c r="I105" s="397"/>
      <c r="J105" s="400"/>
      <c r="K105" s="1"/>
      <c r="L105" s="1"/>
    </row>
    <row r="106" spans="1:12" ht="15.75">
      <c r="A106" s="1"/>
      <c r="B106" s="1"/>
      <c r="C106" s="369"/>
      <c r="D106" s="369"/>
      <c r="E106" s="1"/>
      <c r="F106" s="9"/>
      <c r="G106" s="9"/>
      <c r="H106" s="29"/>
      <c r="I106" s="400"/>
      <c r="J106" s="400"/>
      <c r="K106" s="1"/>
      <c r="L106" s="1"/>
    </row>
    <row r="107" spans="1:12" ht="15.75">
      <c r="A107" s="1"/>
      <c r="B107" s="1"/>
      <c r="C107" s="369"/>
      <c r="D107" s="369"/>
      <c r="E107" s="1"/>
      <c r="F107" s="9"/>
      <c r="G107" s="9"/>
      <c r="H107" s="369"/>
      <c r="I107" s="400"/>
      <c r="J107" s="400"/>
      <c r="K107" s="1"/>
      <c r="L107" s="1"/>
    </row>
    <row r="108" spans="1:12" ht="15.75">
      <c r="A108" s="1"/>
      <c r="B108" s="1"/>
      <c r="C108" s="29"/>
      <c r="D108" s="29"/>
      <c r="E108" s="1"/>
      <c r="F108" s="9"/>
      <c r="G108" s="9"/>
      <c r="H108" s="372"/>
      <c r="I108" s="400"/>
      <c r="J108" s="400"/>
      <c r="K108" s="1"/>
      <c r="L108" s="1"/>
    </row>
    <row r="109" spans="1:12" ht="15.75">
      <c r="A109" s="1"/>
      <c r="B109" s="1"/>
      <c r="C109" s="29"/>
      <c r="D109" s="29"/>
      <c r="E109" s="1"/>
      <c r="F109" s="9"/>
      <c r="G109" s="9"/>
      <c r="H109" s="369"/>
      <c r="I109" s="400"/>
      <c r="J109" s="400"/>
      <c r="K109" s="1"/>
      <c r="L109" s="1"/>
    </row>
    <row r="110" spans="1:12" ht="15.75">
      <c r="A110" s="1"/>
      <c r="B110" s="1"/>
      <c r="C110" s="29"/>
      <c r="D110" s="29"/>
      <c r="E110" s="1"/>
      <c r="F110" s="9"/>
      <c r="G110" s="9"/>
      <c r="H110" s="369"/>
      <c r="I110" s="400"/>
      <c r="J110" s="400"/>
      <c r="K110" s="1"/>
      <c r="L110" s="1"/>
    </row>
    <row r="111" spans="1:12" ht="15.75">
      <c r="A111" s="1"/>
      <c r="B111" s="1"/>
      <c r="C111" s="29"/>
      <c r="D111" s="29"/>
      <c r="E111" s="1"/>
      <c r="F111" s="9"/>
      <c r="G111" s="9"/>
      <c r="H111" s="369"/>
      <c r="I111" s="400"/>
      <c r="J111" s="400"/>
      <c r="K111" s="1"/>
      <c r="L111" s="1"/>
    </row>
    <row r="112" spans="1:12" ht="15.75">
      <c r="A112" s="1"/>
      <c r="B112" s="1"/>
      <c r="C112" s="30"/>
      <c r="D112" s="10"/>
      <c r="E112" s="1"/>
      <c r="F112" s="9"/>
      <c r="G112" s="9"/>
      <c r="H112" s="29"/>
      <c r="I112" s="400"/>
      <c r="J112" s="400"/>
      <c r="K112" s="1"/>
      <c r="L112" s="1"/>
    </row>
    <row r="113" spans="1:12" ht="15.75" thickBot="1">
      <c r="A113" s="1"/>
      <c r="B113" s="1"/>
      <c r="C113" s="118"/>
      <c r="D113" s="118"/>
      <c r="E113" s="1"/>
      <c r="F113" s="9"/>
      <c r="G113" s="9"/>
      <c r="H113" s="148"/>
      <c r="I113" s="400"/>
      <c r="J113" s="400"/>
      <c r="K113" s="1"/>
      <c r="L113" s="1"/>
    </row>
    <row r="114" spans="1:12" ht="15.75" thickTop="1">
      <c r="A114" s="1"/>
      <c r="B114" s="1"/>
      <c r="C114" s="1"/>
      <c r="D114" s="1"/>
      <c r="E114" s="1"/>
      <c r="F114" s="9"/>
      <c r="G114" s="9"/>
      <c r="H114" s="150"/>
      <c r="I114" s="400"/>
      <c r="J114" s="400"/>
      <c r="K114" s="1"/>
      <c r="L114" s="1"/>
    </row>
    <row r="115" spans="1:12">
      <c r="A115" s="1"/>
      <c r="B115" s="1"/>
      <c r="C115" s="1"/>
      <c r="D115" s="1"/>
      <c r="E115" s="1"/>
      <c r="F115" s="9"/>
      <c r="G115" s="9"/>
      <c r="H115" s="148"/>
      <c r="I115" s="400"/>
      <c r="J115" s="400"/>
      <c r="K115" s="1"/>
      <c r="L115" s="1"/>
    </row>
    <row r="116" spans="1:12">
      <c r="A116" s="1"/>
      <c r="B116" s="1"/>
      <c r="C116" s="1"/>
      <c r="D116" s="1"/>
      <c r="E116" s="1"/>
      <c r="F116" s="9"/>
      <c r="G116" s="9"/>
      <c r="H116" s="10"/>
      <c r="I116" s="400"/>
      <c r="J116" s="400"/>
      <c r="K116" s="1"/>
      <c r="L116" s="1"/>
    </row>
    <row r="117" spans="1:12" ht="15.75" thickBot="1">
      <c r="A117" s="1"/>
      <c r="B117" s="1"/>
      <c r="C117" s="1"/>
      <c r="D117" s="1"/>
      <c r="E117" s="1"/>
      <c r="F117" s="9"/>
      <c r="G117" s="9"/>
      <c r="H117" s="118"/>
      <c r="I117" s="400"/>
      <c r="J117" s="400"/>
      <c r="K117" s="1"/>
      <c r="L117" s="1"/>
    </row>
    <row r="118" spans="1:12" ht="15.75" thickTop="1">
      <c r="A118" s="1"/>
      <c r="B118" s="1"/>
      <c r="C118" s="1"/>
      <c r="D118" s="1"/>
      <c r="E118" s="1"/>
      <c r="F118" s="9"/>
      <c r="G118" s="9"/>
      <c r="H118" s="9"/>
      <c r="I118" s="400"/>
      <c r="J118" s="400"/>
      <c r="K118" s="1"/>
      <c r="L118" s="1"/>
    </row>
    <row r="119" spans="1:12">
      <c r="A119" s="1"/>
      <c r="B119" s="1"/>
      <c r="C119" s="1"/>
      <c r="D119" s="1"/>
      <c r="E119" s="1"/>
      <c r="F119" s="9"/>
      <c r="G119" s="9"/>
      <c r="H119" s="9"/>
      <c r="I119" s="400"/>
      <c r="J119" s="396"/>
      <c r="K119" s="1"/>
      <c r="L119" s="1"/>
    </row>
    <row r="120" spans="1:12">
      <c r="A120" s="1"/>
      <c r="B120" s="1"/>
      <c r="C120" s="1"/>
      <c r="D120" s="1"/>
      <c r="E120" s="1"/>
      <c r="F120" s="9"/>
      <c r="G120" s="9"/>
      <c r="H120" s="9"/>
      <c r="I120" s="396"/>
      <c r="J120" s="396"/>
      <c r="K120" s="1"/>
      <c r="L120" s="1"/>
    </row>
    <row r="121" spans="1:12">
      <c r="A121" s="1"/>
      <c r="B121" s="1"/>
      <c r="C121" s="1"/>
      <c r="D121" s="1"/>
      <c r="E121" s="1"/>
      <c r="F121" s="9"/>
      <c r="G121" s="9"/>
      <c r="H121" s="9"/>
      <c r="I121" s="396"/>
      <c r="J121" s="396"/>
      <c r="K121" s="1"/>
      <c r="L121" s="1"/>
    </row>
    <row r="122" spans="1:12">
      <c r="A122" s="1"/>
      <c r="B122" s="1"/>
      <c r="C122" s="1"/>
      <c r="D122" s="1"/>
      <c r="E122" s="1"/>
      <c r="F122" s="9"/>
      <c r="G122" s="9"/>
      <c r="H122" s="9"/>
      <c r="I122" s="396"/>
      <c r="J122" s="396"/>
      <c r="K122" s="1"/>
      <c r="L122" s="1"/>
    </row>
    <row r="123" spans="1:12">
      <c r="A123" s="1"/>
      <c r="B123" s="1"/>
      <c r="C123" s="1"/>
      <c r="D123" s="1"/>
      <c r="E123" s="1"/>
      <c r="F123" s="9"/>
      <c r="G123" s="9"/>
      <c r="H123" s="9"/>
      <c r="I123" s="396"/>
      <c r="J123" s="396"/>
      <c r="K123" s="1"/>
      <c r="L123" s="1"/>
    </row>
    <row r="124" spans="1:12">
      <c r="A124" s="1"/>
      <c r="B124" s="1"/>
      <c r="C124" s="1"/>
      <c r="D124" s="1"/>
      <c r="E124" s="1"/>
      <c r="F124" s="9"/>
      <c r="G124" s="9"/>
      <c r="H124" s="9"/>
      <c r="I124" s="396"/>
      <c r="J124" s="396"/>
      <c r="K124" s="1"/>
      <c r="L124" s="1"/>
    </row>
    <row r="125" spans="1:12">
      <c r="A125" s="1"/>
      <c r="B125" s="1"/>
      <c r="C125" s="1"/>
      <c r="D125" s="1"/>
      <c r="E125" s="1"/>
      <c r="F125" s="9"/>
      <c r="G125" s="9"/>
      <c r="H125" s="9"/>
      <c r="I125" s="396"/>
      <c r="J125" s="396"/>
      <c r="K125" s="1"/>
      <c r="L125" s="1"/>
    </row>
    <row r="126" spans="1:12">
      <c r="A126" s="1"/>
      <c r="B126" s="1"/>
      <c r="C126" s="1"/>
      <c r="D126" s="1"/>
      <c r="E126" s="1"/>
      <c r="F126" s="9"/>
      <c r="G126" s="9"/>
      <c r="H126" s="9"/>
      <c r="I126" s="396"/>
      <c r="J126" s="396"/>
      <c r="K126" s="1"/>
      <c r="L126" s="1"/>
    </row>
    <row r="127" spans="1:12">
      <c r="A127" s="1"/>
      <c r="B127" s="1"/>
      <c r="C127" s="1"/>
      <c r="D127" s="1"/>
      <c r="E127" s="1"/>
      <c r="F127" s="9"/>
      <c r="G127" s="9"/>
      <c r="H127" s="9"/>
      <c r="I127" s="396"/>
      <c r="J127" s="396"/>
      <c r="K127" s="1"/>
      <c r="L127" s="1"/>
    </row>
    <row r="128" spans="1:12">
      <c r="A128" s="1"/>
      <c r="B128" s="1"/>
      <c r="C128" s="1"/>
      <c r="D128" s="1"/>
      <c r="E128" s="1"/>
      <c r="F128" s="9"/>
      <c r="G128" s="9"/>
      <c r="H128" s="9"/>
      <c r="I128" s="396"/>
      <c r="J128" s="396"/>
      <c r="K128" s="1"/>
      <c r="L128" s="1"/>
    </row>
    <row r="129" spans="1:10">
      <c r="A129" s="1"/>
      <c r="B129" s="1"/>
      <c r="C129" s="1"/>
      <c r="D129" s="1"/>
      <c r="E129" s="1"/>
      <c r="F129" s="9"/>
      <c r="G129" s="9"/>
      <c r="H129" s="9"/>
      <c r="I129" s="396"/>
      <c r="J129" s="396"/>
    </row>
    <row r="130" spans="1:10">
      <c r="A130" s="1"/>
      <c r="B130" s="1"/>
      <c r="C130" s="1"/>
      <c r="D130" s="1"/>
      <c r="E130" s="1"/>
      <c r="F130" s="9"/>
      <c r="G130" s="9"/>
      <c r="H130" s="9"/>
      <c r="I130" s="396"/>
      <c r="J130" s="396"/>
    </row>
    <row r="131" spans="1:10">
      <c r="A131" s="1"/>
      <c r="B131" s="1"/>
      <c r="C131" s="1"/>
      <c r="D131" s="1"/>
      <c r="E131" s="1"/>
      <c r="F131" s="9"/>
      <c r="G131" s="9"/>
      <c r="H131" s="9"/>
      <c r="I131" s="396"/>
      <c r="J131" s="396"/>
    </row>
    <row r="132" spans="1:10">
      <c r="A132" s="1"/>
      <c r="B132" s="1"/>
      <c r="C132" s="1"/>
      <c r="D132" s="1"/>
      <c r="E132" s="1"/>
      <c r="F132" s="9"/>
      <c r="G132" s="9"/>
      <c r="H132" s="9"/>
      <c r="I132" s="396"/>
      <c r="J132" s="396"/>
    </row>
    <row r="133" spans="1:10">
      <c r="A133" s="1"/>
      <c r="B133" s="1"/>
      <c r="C133" s="1"/>
      <c r="D133" s="1"/>
      <c r="E133" s="1"/>
      <c r="F133" s="9"/>
      <c r="G133" s="9"/>
      <c r="H133" s="9"/>
      <c r="I133" s="396"/>
      <c r="J133" s="396"/>
    </row>
    <row r="134" spans="1:10">
      <c r="A134" s="1"/>
      <c r="B134" s="1"/>
      <c r="C134" s="1"/>
      <c r="D134" s="1"/>
      <c r="E134" s="1"/>
      <c r="F134" s="9"/>
      <c r="G134" s="9"/>
      <c r="H134" s="9"/>
      <c r="I134" s="396"/>
      <c r="J134" s="396"/>
    </row>
    <row r="135" spans="1:10">
      <c r="A135" s="1"/>
      <c r="B135" s="1"/>
      <c r="C135" s="1"/>
      <c r="D135" s="1"/>
      <c r="E135" s="1"/>
      <c r="F135" s="9"/>
      <c r="G135" s="9"/>
      <c r="H135" s="9"/>
      <c r="I135" s="396"/>
      <c r="J135" s="396"/>
    </row>
    <row r="136" spans="1:10">
      <c r="A136" s="1"/>
      <c r="B136" s="1"/>
      <c r="C136" s="1"/>
      <c r="D136" s="1"/>
      <c r="E136" s="1"/>
      <c r="F136" s="9"/>
      <c r="G136" s="9"/>
      <c r="H136" s="9"/>
      <c r="I136" s="396"/>
      <c r="J136" s="396"/>
    </row>
    <row r="137" spans="1:10">
      <c r="A137" s="1"/>
      <c r="B137" s="1"/>
      <c r="C137" s="1"/>
      <c r="D137" s="1"/>
      <c r="E137" s="1"/>
      <c r="F137" s="9"/>
      <c r="G137" s="9"/>
      <c r="H137" s="9"/>
      <c r="I137" s="396"/>
      <c r="J137" s="396"/>
    </row>
    <row r="138" spans="1:10">
      <c r="A138" s="1"/>
      <c r="B138" s="1"/>
      <c r="C138" s="1"/>
      <c r="D138" s="1"/>
      <c r="E138" s="1"/>
      <c r="F138" s="9"/>
      <c r="G138" s="9"/>
      <c r="H138" s="9"/>
      <c r="I138" s="396"/>
      <c r="J138" s="396"/>
    </row>
    <row r="139" spans="1:10">
      <c r="A139" s="1"/>
      <c r="B139" s="1"/>
      <c r="C139" s="1"/>
      <c r="D139" s="1"/>
      <c r="E139" s="1"/>
      <c r="F139" s="9"/>
      <c r="G139" s="9"/>
      <c r="H139" s="9"/>
      <c r="I139" s="396"/>
      <c r="J139" s="396"/>
    </row>
    <row r="140" spans="1:10">
      <c r="A140" s="1"/>
      <c r="B140" s="1"/>
      <c r="C140" s="1"/>
      <c r="D140" s="1"/>
      <c r="E140" s="1"/>
      <c r="F140" s="9"/>
      <c r="G140" s="9"/>
      <c r="H140" s="9"/>
      <c r="I140" s="396"/>
      <c r="J140" s="396"/>
    </row>
    <row r="141" spans="1:10">
      <c r="A141" s="1"/>
      <c r="B141" s="1"/>
      <c r="C141" s="1"/>
      <c r="D141" s="1"/>
      <c r="E141" s="1"/>
      <c r="F141" s="9"/>
      <c r="G141" s="9"/>
      <c r="H141" s="9"/>
      <c r="I141" s="396"/>
      <c r="J141" s="396"/>
    </row>
    <row r="142" spans="1:10">
      <c r="A142" s="1"/>
      <c r="B142" s="1"/>
      <c r="C142" s="1"/>
      <c r="D142" s="1"/>
      <c r="E142" s="1"/>
      <c r="F142" s="9"/>
      <c r="G142" s="9"/>
      <c r="H142" s="9"/>
      <c r="I142" s="396"/>
      <c r="J142" s="396"/>
    </row>
    <row r="143" spans="1:10">
      <c r="A143" s="1"/>
      <c r="B143" s="1"/>
      <c r="C143" s="1"/>
      <c r="D143" s="1"/>
      <c r="E143" s="1"/>
      <c r="F143" s="9"/>
      <c r="G143" s="9"/>
      <c r="H143" s="9"/>
      <c r="I143" s="396"/>
      <c r="J143" s="396"/>
    </row>
    <row r="144" spans="1:10">
      <c r="A144" s="1"/>
      <c r="B144" s="1"/>
      <c r="C144" s="1"/>
      <c r="D144" s="1"/>
      <c r="E144" s="1"/>
      <c r="F144" s="9"/>
      <c r="G144" s="9"/>
      <c r="H144" s="9"/>
      <c r="I144" s="396"/>
      <c r="J144" s="396"/>
    </row>
    <row r="145" spans="1:10">
      <c r="A145" s="1"/>
      <c r="B145" s="1"/>
      <c r="C145" s="1"/>
      <c r="D145" s="1"/>
      <c r="E145" s="1"/>
      <c r="F145" s="9"/>
      <c r="G145" s="9"/>
      <c r="H145" s="9"/>
      <c r="I145" s="396"/>
      <c r="J145" s="396"/>
    </row>
    <row r="146" spans="1:10">
      <c r="A146" s="1"/>
      <c r="B146" s="1"/>
      <c r="C146" s="1"/>
      <c r="D146" s="1"/>
      <c r="E146" s="1"/>
      <c r="F146" s="9"/>
      <c r="G146" s="9"/>
      <c r="H146" s="9"/>
      <c r="I146" s="396"/>
      <c r="J146" s="396"/>
    </row>
    <row r="147" spans="1:10">
      <c r="A147" s="1"/>
      <c r="B147" s="1"/>
      <c r="C147" s="1"/>
      <c r="D147" s="1"/>
      <c r="E147" s="1"/>
      <c r="F147" s="9"/>
      <c r="G147" s="9"/>
      <c r="H147" s="9"/>
      <c r="I147" s="396"/>
      <c r="J147" s="396"/>
    </row>
    <row r="148" spans="1:10">
      <c r="A148" s="1"/>
      <c r="B148" s="1"/>
      <c r="C148" s="1"/>
      <c r="D148" s="1"/>
      <c r="E148" s="1"/>
      <c r="F148" s="9"/>
      <c r="G148" s="9"/>
      <c r="H148" s="9"/>
      <c r="I148" s="396"/>
      <c r="J148" s="396"/>
    </row>
    <row r="149" spans="1:10">
      <c r="A149" s="1"/>
      <c r="B149" s="1"/>
      <c r="C149" s="1"/>
      <c r="D149" s="1"/>
      <c r="E149" s="1"/>
      <c r="F149" s="9"/>
      <c r="G149" s="9"/>
      <c r="H149" s="9"/>
      <c r="I149" s="396"/>
      <c r="J149" s="396"/>
    </row>
    <row r="150" spans="1:10">
      <c r="A150" s="1"/>
      <c r="B150" s="1"/>
      <c r="C150" s="1"/>
      <c r="D150" s="1"/>
      <c r="E150" s="1"/>
      <c r="F150" s="9"/>
      <c r="G150" s="9"/>
      <c r="H150" s="9"/>
      <c r="I150" s="396"/>
      <c r="J150" s="396"/>
    </row>
    <row r="151" spans="1:10">
      <c r="A151" s="1"/>
      <c r="B151" s="1"/>
      <c r="C151" s="1"/>
      <c r="D151" s="1"/>
      <c r="E151" s="1"/>
      <c r="F151" s="9"/>
      <c r="G151" s="9"/>
      <c r="H151" s="9"/>
      <c r="I151" s="396"/>
      <c r="J151" s="396"/>
    </row>
    <row r="152" spans="1:10">
      <c r="A152" s="1"/>
      <c r="B152" s="1"/>
      <c r="C152" s="1"/>
      <c r="D152" s="1"/>
      <c r="E152" s="1"/>
      <c r="F152" s="9"/>
      <c r="G152" s="9"/>
      <c r="H152" s="9"/>
      <c r="I152" s="396"/>
      <c r="J152" s="396"/>
    </row>
    <row r="153" spans="1:10">
      <c r="A153" s="1"/>
      <c r="B153" s="1"/>
      <c r="C153" s="1"/>
      <c r="D153" s="1"/>
      <c r="E153" s="1"/>
      <c r="F153" s="9"/>
      <c r="G153" s="9"/>
      <c r="H153" s="9"/>
      <c r="I153" s="396"/>
      <c r="J153" s="396"/>
    </row>
    <row r="154" spans="1:10">
      <c r="A154" s="1"/>
      <c r="B154" s="1"/>
      <c r="C154" s="1"/>
      <c r="D154" s="1"/>
      <c r="E154" s="1"/>
      <c r="F154" s="9"/>
      <c r="G154" s="9"/>
      <c r="H154" s="9"/>
      <c r="I154" s="396"/>
      <c r="J154" s="396"/>
    </row>
    <row r="155" spans="1:10">
      <c r="A155" s="1"/>
      <c r="B155" s="1"/>
      <c r="C155" s="1"/>
      <c r="D155" s="1"/>
      <c r="E155" s="1"/>
      <c r="F155" s="9"/>
      <c r="G155" s="9"/>
      <c r="H155" s="9"/>
      <c r="I155" s="396"/>
      <c r="J155" s="396"/>
    </row>
    <row r="156" spans="1:10">
      <c r="A156" s="1"/>
      <c r="B156" s="1"/>
      <c r="C156" s="1"/>
      <c r="D156" s="1"/>
      <c r="E156" s="1"/>
      <c r="F156" s="9"/>
      <c r="G156" s="9"/>
      <c r="H156" s="9"/>
      <c r="I156" s="396"/>
      <c r="J156" s="396"/>
    </row>
    <row r="157" spans="1:10">
      <c r="C157" s="1"/>
      <c r="D157" s="1"/>
      <c r="H157" s="9"/>
      <c r="I157" s="396"/>
      <c r="J157" s="396"/>
    </row>
    <row r="158" spans="1:10">
      <c r="C158" s="1"/>
      <c r="D158" s="1"/>
      <c r="H158" s="9"/>
      <c r="I158" s="396"/>
      <c r="J158" s="396"/>
    </row>
    <row r="159" spans="1:10">
      <c r="C159" s="1"/>
      <c r="D159" s="1"/>
      <c r="H159" s="9"/>
      <c r="I159" s="396"/>
      <c r="J159" s="396"/>
    </row>
    <row r="160" spans="1:10">
      <c r="C160" s="1"/>
      <c r="D160" s="1"/>
      <c r="H160" s="9"/>
      <c r="I160" s="396"/>
      <c r="J160" s="396"/>
    </row>
    <row r="161" spans="3:10">
      <c r="C161" s="1"/>
      <c r="D161" s="1"/>
      <c r="H161" s="9"/>
      <c r="I161" s="396"/>
      <c r="J161" s="396"/>
    </row>
    <row r="162" spans="3:10">
      <c r="C162" s="1"/>
      <c r="D162" s="1"/>
      <c r="H162" s="9"/>
      <c r="I162" s="396"/>
      <c r="J162" s="396"/>
    </row>
    <row r="163" spans="3:10">
      <c r="C163" s="1"/>
      <c r="D163" s="1"/>
      <c r="H163" s="9"/>
      <c r="I163" s="396"/>
      <c r="J163" s="396"/>
    </row>
    <row r="164" spans="3:10">
      <c r="C164" s="1"/>
      <c r="D164" s="1"/>
      <c r="H164" s="9"/>
      <c r="I164" s="396"/>
      <c r="J164" s="396"/>
    </row>
    <row r="165" spans="3:10">
      <c r="C165" s="1"/>
      <c r="D165" s="1"/>
      <c r="H165" s="9"/>
      <c r="I165" s="396"/>
      <c r="J165" s="396"/>
    </row>
    <row r="166" spans="3:10">
      <c r="C166" s="1"/>
      <c r="D166" s="1"/>
      <c r="H166" s="9"/>
      <c r="I166" s="396"/>
      <c r="J166" s="396"/>
    </row>
    <row r="167" spans="3:10">
      <c r="H167" s="9"/>
      <c r="I167" s="396"/>
      <c r="J167" s="396"/>
    </row>
    <row r="168" spans="3:10">
      <c r="H168" s="9"/>
      <c r="I168" s="396"/>
      <c r="J168" s="396"/>
    </row>
    <row r="169" spans="3:10">
      <c r="H169" s="9"/>
      <c r="I169" s="396"/>
      <c r="J169" s="396"/>
    </row>
    <row r="170" spans="3:10">
      <c r="H170" s="9"/>
      <c r="I170" s="396"/>
      <c r="J170" s="396"/>
    </row>
    <row r="171" spans="3:10">
      <c r="I171" s="396"/>
      <c r="J171" s="396"/>
    </row>
    <row r="172" spans="3:10">
      <c r="I172" s="396"/>
      <c r="J172" s="396"/>
    </row>
    <row r="173" spans="3:10">
      <c r="I173" s="396"/>
      <c r="J173" s="396"/>
    </row>
    <row r="174" spans="3:10">
      <c r="I174" s="396"/>
      <c r="J174" s="396"/>
    </row>
    <row r="175" spans="3:10">
      <c r="I175" s="396"/>
      <c r="J175" s="396"/>
    </row>
    <row r="176" spans="3:10">
      <c r="I176" s="396"/>
      <c r="J176" s="396"/>
    </row>
    <row r="177" spans="9:10">
      <c r="I177" s="396"/>
      <c r="J177" s="396"/>
    </row>
    <row r="178" spans="9:10">
      <c r="I178" s="396"/>
      <c r="J178" s="396"/>
    </row>
    <row r="179" spans="9:10">
      <c r="I179" s="396"/>
      <c r="J179" s="396"/>
    </row>
    <row r="180" spans="9:10">
      <c r="I180" s="396"/>
      <c r="J180" s="396"/>
    </row>
    <row r="181" spans="9:10">
      <c r="I181" s="396"/>
      <c r="J181" s="396"/>
    </row>
    <row r="182" spans="9:10">
      <c r="I182" s="396"/>
      <c r="J182" s="396"/>
    </row>
    <row r="183" spans="9:10">
      <c r="I183" s="396"/>
      <c r="J183" s="396"/>
    </row>
    <row r="184" spans="9:10">
      <c r="I184" s="396"/>
      <c r="J184" s="396"/>
    </row>
    <row r="185" spans="9:10">
      <c r="I185" s="396"/>
      <c r="J185" s="396"/>
    </row>
    <row r="186" spans="9:10">
      <c r="I186" s="396"/>
      <c r="J186" s="396"/>
    </row>
    <row r="187" spans="9:10">
      <c r="I187" s="396"/>
      <c r="J187" s="396"/>
    </row>
    <row r="188" spans="9:10">
      <c r="I188" s="396"/>
      <c r="J188" s="396"/>
    </row>
    <row r="189" spans="9:10">
      <c r="I189" s="396"/>
      <c r="J189" s="396"/>
    </row>
    <row r="190" spans="9:10">
      <c r="I190" s="396"/>
      <c r="J190" s="396"/>
    </row>
    <row r="191" spans="9:10">
      <c r="I191" s="396"/>
      <c r="J191" s="396"/>
    </row>
    <row r="192" spans="9:10">
      <c r="I192" s="396"/>
      <c r="J192" s="396"/>
    </row>
    <row r="193" spans="9:10">
      <c r="I193" s="396"/>
      <c r="J193" s="396"/>
    </row>
    <row r="194" spans="9:10">
      <c r="I194" s="396"/>
      <c r="J194" s="396"/>
    </row>
    <row r="195" spans="9:10">
      <c r="I195" s="396"/>
      <c r="J195" s="396"/>
    </row>
    <row r="196" spans="9:10">
      <c r="I196" s="396"/>
      <c r="J196" s="396"/>
    </row>
    <row r="197" spans="9:10">
      <c r="I197" s="396"/>
      <c r="J197" s="396"/>
    </row>
    <row r="198" spans="9:10">
      <c r="I198" s="396"/>
      <c r="J198" s="396"/>
    </row>
    <row r="199" spans="9:10">
      <c r="I199" s="396"/>
      <c r="J199" s="396"/>
    </row>
    <row r="200" spans="9:10">
      <c r="I200" s="396"/>
      <c r="J200" s="396"/>
    </row>
    <row r="201" spans="9:10">
      <c r="I201" s="396"/>
      <c r="J201" s="396"/>
    </row>
    <row r="202" spans="9:10">
      <c r="I202" s="396"/>
      <c r="J202" s="396"/>
    </row>
    <row r="203" spans="9:10">
      <c r="I203" s="396"/>
      <c r="J203" s="396"/>
    </row>
    <row r="204" spans="9:10">
      <c r="I204" s="396"/>
      <c r="J204" s="396"/>
    </row>
    <row r="205" spans="9:10">
      <c r="I205" s="396"/>
      <c r="J205" s="396"/>
    </row>
    <row r="206" spans="9:10">
      <c r="I206" s="396"/>
      <c r="J206" s="396"/>
    </row>
    <row r="207" spans="9:10">
      <c r="I207" s="396"/>
      <c r="J207" s="396"/>
    </row>
    <row r="208" spans="9:10">
      <c r="I208" s="396"/>
      <c r="J208" s="396"/>
    </row>
    <row r="209" spans="9:10">
      <c r="I209" s="396"/>
      <c r="J209" s="396"/>
    </row>
    <row r="210" spans="9:10">
      <c r="I210" s="396"/>
      <c r="J210" s="396"/>
    </row>
    <row r="211" spans="9:10">
      <c r="I211" s="396"/>
      <c r="J211" s="396"/>
    </row>
    <row r="212" spans="9:10">
      <c r="I212" s="396"/>
      <c r="J212" s="396"/>
    </row>
    <row r="213" spans="9:10">
      <c r="I213" s="396"/>
      <c r="J213" s="396"/>
    </row>
    <row r="214" spans="9:10">
      <c r="I214" s="396"/>
      <c r="J214" s="396"/>
    </row>
    <row r="215" spans="9:10">
      <c r="I215" s="396"/>
      <c r="J215" s="396"/>
    </row>
    <row r="216" spans="9:10">
      <c r="I216" s="396"/>
      <c r="J216" s="396"/>
    </row>
    <row r="217" spans="9:10">
      <c r="I217" s="396"/>
      <c r="J217" s="396"/>
    </row>
    <row r="218" spans="9:10">
      <c r="I218" s="396"/>
      <c r="J218" s="396"/>
    </row>
    <row r="219" spans="9:10">
      <c r="I219" s="396"/>
      <c r="J219" s="396"/>
    </row>
    <row r="220" spans="9:10">
      <c r="I220" s="396"/>
      <c r="J220" s="396"/>
    </row>
    <row r="221" spans="9:10">
      <c r="I221" s="396"/>
      <c r="J221" s="396"/>
    </row>
    <row r="222" spans="9:10">
      <c r="I222" s="396"/>
      <c r="J222" s="396"/>
    </row>
    <row r="223" spans="9:10">
      <c r="I223" s="396"/>
      <c r="J223" s="396"/>
    </row>
    <row r="224" spans="9:10">
      <c r="I224" s="396"/>
      <c r="J224" s="396"/>
    </row>
    <row r="225" spans="9:10">
      <c r="I225" s="396"/>
      <c r="J225" s="396"/>
    </row>
    <row r="226" spans="9:10">
      <c r="I226" s="396"/>
      <c r="J226" s="396"/>
    </row>
    <row r="227" spans="9:10">
      <c r="I227" s="396"/>
      <c r="J227" s="396"/>
    </row>
    <row r="228" spans="9:10">
      <c r="I228" s="396"/>
      <c r="J228" s="396"/>
    </row>
    <row r="229" spans="9:10">
      <c r="I229" s="396"/>
      <c r="J229" s="396"/>
    </row>
    <row r="230" spans="9:10">
      <c r="I230" s="396"/>
      <c r="J230" s="396"/>
    </row>
    <row r="231" spans="9:10">
      <c r="I231" s="396"/>
      <c r="J231" s="396"/>
    </row>
    <row r="232" spans="9:10">
      <c r="I232" s="396"/>
      <c r="J232" s="396"/>
    </row>
    <row r="233" spans="9:10">
      <c r="I233" s="396"/>
      <c r="J233" s="396"/>
    </row>
    <row r="234" spans="9:10">
      <c r="I234" s="396"/>
      <c r="J234" s="396"/>
    </row>
    <row r="235" spans="9:10">
      <c r="I235" s="396"/>
      <c r="J235" s="396"/>
    </row>
    <row r="236" spans="9:10">
      <c r="I236" s="396"/>
      <c r="J236" s="396"/>
    </row>
    <row r="237" spans="9:10">
      <c r="I237" s="396"/>
      <c r="J237" s="396"/>
    </row>
    <row r="238" spans="9:10">
      <c r="I238" s="396"/>
      <c r="J238" s="396"/>
    </row>
    <row r="239" spans="9:10">
      <c r="I239" s="396"/>
      <c r="J239" s="396"/>
    </row>
    <row r="240" spans="9:10">
      <c r="I240" s="396"/>
      <c r="J240" s="396"/>
    </row>
    <row r="241" spans="9:10">
      <c r="I241" s="396"/>
      <c r="J241" s="396"/>
    </row>
    <row r="242" spans="9:10">
      <c r="I242" s="396"/>
      <c r="J242" s="396"/>
    </row>
    <row r="243" spans="9:10">
      <c r="I243" s="396"/>
      <c r="J243" s="396"/>
    </row>
    <row r="244" spans="9:10">
      <c r="I244" s="396"/>
      <c r="J244" s="396"/>
    </row>
    <row r="245" spans="9:10">
      <c r="I245" s="396"/>
      <c r="J245" s="396"/>
    </row>
    <row r="246" spans="9:10">
      <c r="I246" s="396"/>
      <c r="J246" s="396"/>
    </row>
    <row r="247" spans="9:10">
      <c r="I247" s="396"/>
      <c r="J247" s="396"/>
    </row>
    <row r="248" spans="9:10">
      <c r="I248" s="396"/>
      <c r="J248" s="396"/>
    </row>
    <row r="249" spans="9:10">
      <c r="I249" s="396"/>
      <c r="J249" s="396"/>
    </row>
    <row r="250" spans="9:10">
      <c r="I250" s="396"/>
      <c r="J250" s="396"/>
    </row>
    <row r="251" spans="9:10">
      <c r="I251" s="396"/>
      <c r="J251" s="396"/>
    </row>
    <row r="252" spans="9:10">
      <c r="I252" s="396"/>
      <c r="J252" s="396"/>
    </row>
    <row r="253" spans="9:10">
      <c r="I253" s="396"/>
      <c r="J253" s="396"/>
    </row>
    <row r="254" spans="9:10">
      <c r="I254" s="396"/>
      <c r="J254" s="396"/>
    </row>
    <row r="255" spans="9:10">
      <c r="I255" s="396"/>
      <c r="J255" s="396"/>
    </row>
    <row r="256" spans="9:10">
      <c r="I256" s="396"/>
      <c r="J256" s="396"/>
    </row>
    <row r="257" spans="9:10">
      <c r="I257" s="396"/>
      <c r="J257" s="396"/>
    </row>
    <row r="258" spans="9:10">
      <c r="I258" s="396"/>
      <c r="J258" s="396"/>
    </row>
    <row r="259" spans="9:10">
      <c r="I259" s="396"/>
      <c r="J259" s="396"/>
    </row>
    <row r="260" spans="9:10">
      <c r="I260" s="396"/>
      <c r="J260" s="396"/>
    </row>
    <row r="261" spans="9:10">
      <c r="I261" s="396"/>
      <c r="J261" s="396"/>
    </row>
    <row r="262" spans="9:10">
      <c r="I262" s="396"/>
      <c r="J262" s="396"/>
    </row>
    <row r="263" spans="9:10">
      <c r="I263" s="396"/>
      <c r="J263" s="396"/>
    </row>
    <row r="264" spans="9:10">
      <c r="I264" s="396"/>
      <c r="J264" s="396"/>
    </row>
    <row r="265" spans="9:10">
      <c r="I265" s="396"/>
      <c r="J265" s="396"/>
    </row>
    <row r="266" spans="9:10">
      <c r="I266" s="396"/>
      <c r="J266" s="396"/>
    </row>
    <row r="267" spans="9:10">
      <c r="I267" s="396"/>
      <c r="J267" s="396"/>
    </row>
    <row r="268" spans="9:10">
      <c r="I268" s="396"/>
      <c r="J268" s="396"/>
    </row>
    <row r="269" spans="9:10">
      <c r="I269" s="396"/>
      <c r="J269" s="396"/>
    </row>
    <row r="270" spans="9:10">
      <c r="I270" s="396"/>
      <c r="J270" s="396"/>
    </row>
    <row r="271" spans="9:10">
      <c r="I271" s="396"/>
      <c r="J271" s="396"/>
    </row>
    <row r="272" spans="9:10">
      <c r="I272" s="396"/>
      <c r="J272" s="396"/>
    </row>
    <row r="273" spans="9:10">
      <c r="I273" s="396"/>
      <c r="J273" s="396"/>
    </row>
    <row r="274" spans="9:10">
      <c r="I274" s="396"/>
      <c r="J274" s="396"/>
    </row>
    <row r="275" spans="9:10">
      <c r="I275" s="396"/>
      <c r="J275" s="396"/>
    </row>
    <row r="276" spans="9:10">
      <c r="I276" s="396"/>
      <c r="J276" s="396"/>
    </row>
    <row r="277" spans="9:10">
      <c r="I277" s="396"/>
      <c r="J277" s="396"/>
    </row>
    <row r="278" spans="9:10">
      <c r="I278" s="396"/>
      <c r="J278" s="396"/>
    </row>
    <row r="279" spans="9:10">
      <c r="I279" s="396"/>
      <c r="J279" s="396"/>
    </row>
    <row r="280" spans="9:10">
      <c r="I280" s="396"/>
      <c r="J280" s="396"/>
    </row>
    <row r="281" spans="9:10">
      <c r="I281" s="396"/>
      <c r="J281" s="396"/>
    </row>
    <row r="282" spans="9:10">
      <c r="I282" s="396"/>
      <c r="J282" s="396"/>
    </row>
    <row r="283" spans="9:10">
      <c r="I283" s="396"/>
      <c r="J283" s="396"/>
    </row>
    <row r="284" spans="9:10">
      <c r="I284" s="396"/>
      <c r="J284" s="396"/>
    </row>
    <row r="285" spans="9:10">
      <c r="I285" s="396"/>
      <c r="J285" s="396"/>
    </row>
    <row r="286" spans="9:10">
      <c r="I286" s="396"/>
      <c r="J286" s="396"/>
    </row>
    <row r="287" spans="9:10">
      <c r="I287" s="396"/>
      <c r="J287" s="396"/>
    </row>
    <row r="288" spans="9:10">
      <c r="I288" s="396"/>
      <c r="J288" s="396"/>
    </row>
    <row r="289" spans="9:10">
      <c r="I289" s="396"/>
      <c r="J289" s="396"/>
    </row>
    <row r="290" spans="9:10">
      <c r="I290" s="396"/>
      <c r="J290" s="396"/>
    </row>
    <row r="291" spans="9:10">
      <c r="I291" s="396"/>
      <c r="J291" s="396"/>
    </row>
    <row r="292" spans="9:10">
      <c r="I292" s="396"/>
      <c r="J292" s="396"/>
    </row>
    <row r="293" spans="9:10">
      <c r="I293" s="396"/>
      <c r="J293" s="396"/>
    </row>
    <row r="294" spans="9:10">
      <c r="I294" s="396"/>
      <c r="J294" s="396"/>
    </row>
    <row r="295" spans="9:10">
      <c r="I295" s="396"/>
      <c r="J295" s="396"/>
    </row>
    <row r="296" spans="9:10">
      <c r="I296" s="396"/>
      <c r="J296" s="396"/>
    </row>
    <row r="297" spans="9:10">
      <c r="I297" s="396"/>
      <c r="J297" s="396"/>
    </row>
    <row r="298" spans="9:10">
      <c r="I298" s="396"/>
      <c r="J298" s="396"/>
    </row>
    <row r="299" spans="9:10">
      <c r="I299" s="396"/>
      <c r="J299" s="396"/>
    </row>
    <row r="300" spans="9:10">
      <c r="I300" s="396"/>
      <c r="J300" s="396"/>
    </row>
    <row r="301" spans="9:10">
      <c r="I301" s="396"/>
      <c r="J301" s="396"/>
    </row>
    <row r="302" spans="9:10">
      <c r="I302" s="396"/>
      <c r="J302" s="396"/>
    </row>
    <row r="303" spans="9:10">
      <c r="I303" s="396"/>
      <c r="J303" s="396"/>
    </row>
    <row r="304" spans="9:10">
      <c r="I304" s="396"/>
      <c r="J304" s="396"/>
    </row>
    <row r="305" spans="9:10">
      <c r="I305" s="396"/>
      <c r="J305" s="396"/>
    </row>
    <row r="306" spans="9:10">
      <c r="I306" s="396"/>
      <c r="J306" s="396"/>
    </row>
    <row r="307" spans="9:10">
      <c r="I307" s="396"/>
      <c r="J307" s="396"/>
    </row>
    <row r="308" spans="9:10">
      <c r="I308" s="396"/>
      <c r="J308" s="396"/>
    </row>
    <row r="309" spans="9:10">
      <c r="I309" s="396"/>
      <c r="J309" s="396"/>
    </row>
    <row r="310" spans="9:10">
      <c r="I310" s="396"/>
      <c r="J310" s="396"/>
    </row>
    <row r="311" spans="9:10">
      <c r="I311" s="396"/>
      <c r="J311" s="396"/>
    </row>
    <row r="312" spans="9:10">
      <c r="I312" s="396"/>
      <c r="J312" s="396"/>
    </row>
    <row r="313" spans="9:10">
      <c r="I313" s="396"/>
      <c r="J313" s="396"/>
    </row>
    <row r="314" spans="9:10">
      <c r="I314" s="396"/>
      <c r="J314" s="396"/>
    </row>
    <row r="315" spans="9:10">
      <c r="I315" s="396"/>
      <c r="J315" s="396"/>
    </row>
    <row r="316" spans="9:10">
      <c r="I316" s="396"/>
      <c r="J316" s="396"/>
    </row>
    <row r="317" spans="9:10">
      <c r="I317" s="396"/>
      <c r="J317" s="396"/>
    </row>
    <row r="318" spans="9:10">
      <c r="I318" s="396"/>
      <c r="J318" s="396"/>
    </row>
    <row r="319" spans="9:10">
      <c r="I319" s="396"/>
      <c r="J319" s="396"/>
    </row>
    <row r="320" spans="9:10">
      <c r="I320" s="396"/>
      <c r="J320" s="396"/>
    </row>
    <row r="321" spans="9:10" ht="15.75" thickBot="1">
      <c r="I321" s="396"/>
      <c r="J321" s="243"/>
    </row>
    <row r="322" spans="9:10" ht="15.75" thickTop="1">
      <c r="I322" s="396"/>
      <c r="J322" s="112"/>
    </row>
    <row r="323" spans="9:10" ht="15.75">
      <c r="I323" s="396"/>
      <c r="J323" s="115"/>
    </row>
    <row r="324" spans="9:10" ht="15.75">
      <c r="I324" s="396"/>
      <c r="J324" s="115"/>
    </row>
    <row r="325" spans="9:10" ht="15.75">
      <c r="I325" s="396"/>
      <c r="J325" s="115"/>
    </row>
    <row r="326" spans="9:10" ht="15.75">
      <c r="I326" s="396"/>
      <c r="J326" s="370"/>
    </row>
    <row r="327" spans="9:10" ht="15.75">
      <c r="I327" s="396"/>
      <c r="J327" s="373"/>
    </row>
    <row r="328" spans="9:10" ht="15.75">
      <c r="I328" s="396"/>
      <c r="J328" s="370"/>
    </row>
    <row r="329" spans="9:10" ht="15.75">
      <c r="I329" s="396"/>
      <c r="J329" s="370"/>
    </row>
    <row r="330" spans="9:10" ht="15.75">
      <c r="I330" s="396"/>
      <c r="J330" s="370"/>
    </row>
    <row r="331" spans="9:10" ht="15.75">
      <c r="I331" s="396"/>
      <c r="J331" s="115"/>
    </row>
    <row r="332" spans="9:10">
      <c r="I332" s="396"/>
      <c r="J332" s="149"/>
    </row>
    <row r="333" spans="9:10">
      <c r="I333" s="396"/>
      <c r="J333" s="151"/>
    </row>
    <row r="334" spans="9:10">
      <c r="I334" s="396"/>
      <c r="J334" s="149"/>
    </row>
    <row r="335" spans="9:10">
      <c r="I335" s="396"/>
      <c r="J335" s="116"/>
    </row>
    <row r="336" spans="9:10" ht="15.75" thickBot="1">
      <c r="I336" s="396"/>
      <c r="J336" s="119"/>
    </row>
    <row r="337" spans="9:10" ht="15.75" thickTop="1">
      <c r="I337" s="396"/>
      <c r="J337" s="1"/>
    </row>
    <row r="338" spans="9:10">
      <c r="I338" s="396"/>
      <c r="J338" s="1"/>
    </row>
    <row r="339" spans="9:10">
      <c r="I339" s="396"/>
      <c r="J339" s="1"/>
    </row>
    <row r="340" spans="9:10">
      <c r="I340" s="396"/>
      <c r="J340" s="1"/>
    </row>
    <row r="341" spans="9:10">
      <c r="I341" s="396"/>
      <c r="J341" s="1"/>
    </row>
    <row r="342" spans="9:10">
      <c r="I342" s="396"/>
      <c r="J342" s="1"/>
    </row>
    <row r="343" spans="9:10">
      <c r="I343" s="396"/>
      <c r="J343" s="1"/>
    </row>
    <row r="344" spans="9:10">
      <c r="I344" s="396"/>
      <c r="J344" s="1"/>
    </row>
    <row r="345" spans="9:10">
      <c r="I345" s="396"/>
      <c r="J345" s="1"/>
    </row>
    <row r="346" spans="9:10">
      <c r="I346" s="396"/>
      <c r="J346" s="1"/>
    </row>
    <row r="347" spans="9:10">
      <c r="I347" s="396"/>
      <c r="J347" s="1"/>
    </row>
    <row r="348" spans="9:10">
      <c r="I348" s="396"/>
      <c r="J348" s="1"/>
    </row>
    <row r="349" spans="9:10">
      <c r="I349" s="396"/>
      <c r="J349" s="1"/>
    </row>
    <row r="350" spans="9:10">
      <c r="I350" s="396"/>
      <c r="J350" s="1"/>
    </row>
    <row r="351" spans="9:10">
      <c r="I351" s="396"/>
      <c r="J351" s="1"/>
    </row>
    <row r="352" spans="9:10">
      <c r="I352" s="396"/>
      <c r="J352" s="1"/>
    </row>
    <row r="353" spans="9:10">
      <c r="I353" s="396"/>
      <c r="J353" s="1"/>
    </row>
    <row r="354" spans="9:10">
      <c r="I354" s="396"/>
      <c r="J354" s="1"/>
    </row>
    <row r="355" spans="9:10">
      <c r="I355" s="396"/>
      <c r="J355" s="1"/>
    </row>
    <row r="356" spans="9:10">
      <c r="I356" s="396"/>
      <c r="J356" s="1"/>
    </row>
    <row r="357" spans="9:10">
      <c r="I357" s="396"/>
      <c r="J357" s="1"/>
    </row>
    <row r="358" spans="9:10">
      <c r="I358" s="396"/>
      <c r="J358" s="1"/>
    </row>
    <row r="359" spans="9:10" ht="15.75" thickBot="1">
      <c r="I359" s="242"/>
      <c r="J359" s="1"/>
    </row>
    <row r="360" spans="9:10" ht="15.75" thickTop="1">
      <c r="I360" s="19"/>
      <c r="J360" s="1"/>
    </row>
    <row r="361" spans="9:10" ht="15.75">
      <c r="I361" s="29"/>
      <c r="J361" s="1"/>
    </row>
    <row r="362" spans="9:10" ht="15.75">
      <c r="I362" s="29"/>
    </row>
    <row r="363" spans="9:10" ht="15.75">
      <c r="I363" s="29"/>
    </row>
    <row r="364" spans="9:10" ht="15.75">
      <c r="I364" s="369"/>
    </row>
    <row r="365" spans="9:10" ht="15.75">
      <c r="I365" s="372"/>
    </row>
    <row r="366" spans="9:10" ht="15.75">
      <c r="I366" s="369"/>
    </row>
    <row r="367" spans="9:10" ht="15.75">
      <c r="I367" s="369"/>
    </row>
    <row r="368" spans="9:10" ht="15.75">
      <c r="I368" s="369"/>
    </row>
    <row r="369" spans="9:9" ht="15.75">
      <c r="I369" s="29"/>
    </row>
    <row r="370" spans="9:9">
      <c r="I370" s="148"/>
    </row>
    <row r="371" spans="9:9">
      <c r="I371" s="150"/>
    </row>
    <row r="372" spans="9:9">
      <c r="I372" s="148"/>
    </row>
    <row r="373" spans="9:9" ht="15.75">
      <c r="I373" s="12"/>
    </row>
    <row r="374" spans="9:9" ht="15.75" thickBot="1">
      <c r="I374" s="118"/>
    </row>
    <row r="375" spans="9:9" ht="15.75" thickTop="1">
      <c r="I375" s="1"/>
    </row>
    <row r="376" spans="9:9">
      <c r="I376" s="1"/>
    </row>
    <row r="377" spans="9:9">
      <c r="I377" s="1"/>
    </row>
    <row r="378" spans="9:9">
      <c r="I378" s="1"/>
    </row>
    <row r="379" spans="9:9">
      <c r="I379" s="1"/>
    </row>
    <row r="380" spans="9:9">
      <c r="I380" s="1"/>
    </row>
    <row r="381" spans="9:9">
      <c r="I381" s="1"/>
    </row>
    <row r="382" spans="9:9">
      <c r="I382" s="1"/>
    </row>
    <row r="383" spans="9:9">
      <c r="I383" s="1"/>
    </row>
    <row r="384" spans="9:9">
      <c r="I384" s="1"/>
    </row>
    <row r="385" spans="9:9">
      <c r="I385" s="1"/>
    </row>
    <row r="386" spans="9:9">
      <c r="I386" s="1"/>
    </row>
    <row r="387" spans="9:9">
      <c r="I387" s="1"/>
    </row>
    <row r="388" spans="9:9">
      <c r="I388" s="1"/>
    </row>
    <row r="389" spans="9:9">
      <c r="I389" s="1"/>
    </row>
    <row r="390" spans="9:9">
      <c r="I390" s="1"/>
    </row>
    <row r="391" spans="9:9">
      <c r="I391" s="1"/>
    </row>
    <row r="392" spans="9:9">
      <c r="I392" s="1"/>
    </row>
    <row r="393" spans="9:9">
      <c r="I393" s="1"/>
    </row>
    <row r="394" spans="9:9">
      <c r="I394" s="1"/>
    </row>
    <row r="395" spans="9:9">
      <c r="I395" s="1"/>
    </row>
    <row r="396" spans="9:9">
      <c r="I396" s="1"/>
    </row>
    <row r="397" spans="9:9">
      <c r="I397" s="1"/>
    </row>
    <row r="398" spans="9:9">
      <c r="I398" s="1"/>
    </row>
    <row r="399" spans="9:9">
      <c r="I399" s="1"/>
    </row>
  </sheetData>
  <mergeCells count="79">
    <mergeCell ref="A40:A44"/>
    <mergeCell ref="B85:C85"/>
    <mergeCell ref="B86:C86"/>
    <mergeCell ref="B87:C87"/>
    <mergeCell ref="B81:C81"/>
    <mergeCell ref="B82:C82"/>
    <mergeCell ref="B83:C83"/>
    <mergeCell ref="B84:C84"/>
    <mergeCell ref="B74:C74"/>
    <mergeCell ref="A83:A87"/>
    <mergeCell ref="A78:A81"/>
    <mergeCell ref="A68:A73"/>
    <mergeCell ref="A60:A66"/>
    <mergeCell ref="A46:A52"/>
    <mergeCell ref="B78:C78"/>
    <mergeCell ref="B79:C79"/>
    <mergeCell ref="B80:C80"/>
    <mergeCell ref="B69:C69"/>
    <mergeCell ref="B70:C70"/>
    <mergeCell ref="B71:C71"/>
    <mergeCell ref="B72:C72"/>
    <mergeCell ref="B73:C73"/>
    <mergeCell ref="B64:C64"/>
    <mergeCell ref="B65:C65"/>
    <mergeCell ref="B66:C66"/>
    <mergeCell ref="B67:C67"/>
    <mergeCell ref="B68:C68"/>
    <mergeCell ref="B59:C59"/>
    <mergeCell ref="B60:C60"/>
    <mergeCell ref="B61:C61"/>
    <mergeCell ref="B62:C62"/>
    <mergeCell ref="B63:C63"/>
    <mergeCell ref="B54:C54"/>
    <mergeCell ref="B55:C55"/>
    <mergeCell ref="B56:C56"/>
    <mergeCell ref="B57:C57"/>
    <mergeCell ref="B58:C58"/>
    <mergeCell ref="B53:C53"/>
    <mergeCell ref="B46:C46"/>
    <mergeCell ref="B47:C47"/>
    <mergeCell ref="B48:C48"/>
    <mergeCell ref="B49:C49"/>
    <mergeCell ref="B41:C41"/>
    <mergeCell ref="B42:C42"/>
    <mergeCell ref="B50:C50"/>
    <mergeCell ref="B51:C51"/>
    <mergeCell ref="B52:C52"/>
    <mergeCell ref="B22:C22"/>
    <mergeCell ref="B23:C23"/>
    <mergeCell ref="B24:C24"/>
    <mergeCell ref="B33:C33"/>
    <mergeCell ref="B34:C34"/>
    <mergeCell ref="B29:C29"/>
    <mergeCell ref="B30:C30"/>
    <mergeCell ref="B31:C31"/>
    <mergeCell ref="B32:C32"/>
    <mergeCell ref="B26:C26"/>
    <mergeCell ref="A35:A38"/>
    <mergeCell ref="A30:A33"/>
    <mergeCell ref="A54:A58"/>
    <mergeCell ref="A23:A28"/>
    <mergeCell ref="B25:C25"/>
    <mergeCell ref="B27:C27"/>
    <mergeCell ref="B28:C28"/>
    <mergeCell ref="B35:C35"/>
    <mergeCell ref="B36:C36"/>
    <mergeCell ref="B43:C43"/>
    <mergeCell ref="B44:C44"/>
    <mergeCell ref="B45:C45"/>
    <mergeCell ref="B37:C37"/>
    <mergeCell ref="B38:C38"/>
    <mergeCell ref="B39:C39"/>
    <mergeCell ref="B40:C40"/>
    <mergeCell ref="A2:J2"/>
    <mergeCell ref="I4:J4"/>
    <mergeCell ref="I6:J6"/>
    <mergeCell ref="A12:J12"/>
    <mergeCell ref="A16:A21"/>
    <mergeCell ref="H7:J7"/>
  </mergeCells>
  <printOptions horizontalCentered="1"/>
  <pageMargins left="0" right="0" top="0" bottom="0" header="0" footer="0"/>
  <pageSetup paperSize="5" scale="73" fitToHeight="0" orientation="portrait" r:id="rId1"/>
  <headerFooter alignWithMargins="0">
    <oddFooter xml:space="preserve">&amp;RPage &amp;P of &amp;N </oddFooter>
  </headerFooter>
  <rowBreaks count="1" manualBreakCount="1">
    <brk id="77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21</vt:i4>
      </vt:variant>
    </vt:vector>
  </HeadingPairs>
  <TitlesOfParts>
    <vt:vector size="37" baseType="lpstr">
      <vt:lpstr>100 Series RL</vt:lpstr>
      <vt:lpstr>100 Series DV2</vt:lpstr>
      <vt:lpstr>100 Series Extras</vt:lpstr>
      <vt:lpstr>800 Series PST</vt:lpstr>
      <vt:lpstr>800 Series RL Phase 2</vt:lpstr>
      <vt:lpstr>800 Series Extras </vt:lpstr>
      <vt:lpstr>1000 Series RL Phase 2</vt:lpstr>
      <vt:lpstr>1000 Series PST</vt:lpstr>
      <vt:lpstr>1000 Series Extras</vt:lpstr>
      <vt:lpstr>5000 Series</vt:lpstr>
      <vt:lpstr>Extras</vt:lpstr>
      <vt:lpstr>Alternate Fixture Package</vt:lpstr>
      <vt:lpstr>Standard - Roma</vt:lpstr>
      <vt:lpstr>Aurora</vt:lpstr>
      <vt:lpstr>Rhythm</vt:lpstr>
      <vt:lpstr>Zen</vt:lpstr>
      <vt:lpstr>'100 Series DV2'!Print_Area</vt:lpstr>
      <vt:lpstr>'100 Series Extras'!Print_Area</vt:lpstr>
      <vt:lpstr>'100 Series RL'!Print_Area</vt:lpstr>
      <vt:lpstr>'1000 Series Extras'!Print_Area</vt:lpstr>
      <vt:lpstr>'1000 Series PST'!Print_Area</vt:lpstr>
      <vt:lpstr>'1000 Series RL Phase 2'!Print_Area</vt:lpstr>
      <vt:lpstr>'5000 Series'!Print_Area</vt:lpstr>
      <vt:lpstr>'800 Series Extras '!Print_Area</vt:lpstr>
      <vt:lpstr>'800 Series PST'!Print_Area</vt:lpstr>
      <vt:lpstr>'800 Series RL Phase 2'!Print_Area</vt:lpstr>
      <vt:lpstr>'Alternate Fixture Package'!Print_Area</vt:lpstr>
      <vt:lpstr>Aurora!Print_Area</vt:lpstr>
      <vt:lpstr>Extras!Print_Area</vt:lpstr>
      <vt:lpstr>Rhythm!Print_Area</vt:lpstr>
      <vt:lpstr>'Standard - Roma'!Print_Area</vt:lpstr>
      <vt:lpstr>Zen!Print_Area</vt:lpstr>
      <vt:lpstr>'100 Series Extras'!Print_Titles</vt:lpstr>
      <vt:lpstr>'1000 Series Extras'!Print_Titles</vt:lpstr>
      <vt:lpstr>'800 Series Extras '!Print_Titles</vt:lpstr>
      <vt:lpstr>'Alternate Fixture Package'!Print_Titles</vt:lpstr>
      <vt:lpstr>Extras!Print_Titles</vt:lpstr>
    </vt:vector>
  </TitlesOfParts>
  <Company>Valecraft Homes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Janine</dc:creator>
  <cp:lastModifiedBy>Tricia Oliver</cp:lastModifiedBy>
  <cp:lastPrinted>2019-04-10T19:39:47Z</cp:lastPrinted>
  <dcterms:created xsi:type="dcterms:W3CDTF">2000-06-05T16:18:57Z</dcterms:created>
  <dcterms:modified xsi:type="dcterms:W3CDTF">2020-01-21T17:00:13Z</dcterms:modified>
</cp:coreProperties>
</file>