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19 Contracts\BST Bid Templates\"/>
    </mc:Choice>
  </mc:AlternateContent>
  <xr:revisionPtr revIDLastSave="0" documentId="13_ncr:1_{C743FCD2-8EEA-4CF7-ABB2-D81C69F1D9CE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DV2 Condos" sheetId="8" r:id="rId1"/>
    <sheet name="Townhomes" sheetId="9" r:id="rId2"/>
    <sheet name="Singles" sheetId="10" r:id="rId3"/>
    <sheet name="Extras" sheetId="3" r:id="rId4"/>
  </sheets>
  <definedNames>
    <definedName name="_xlnm.Print_Area" localSheetId="0">'DV2 Condos'!$A$1:$G$67</definedName>
    <definedName name="_xlnm.Print_Area" localSheetId="3">Extras!$A$1:$G$85</definedName>
    <definedName name="_xlnm.Print_Area" localSheetId="2">Singles!$A$1:$G$59</definedName>
    <definedName name="_xlnm.Print_Area" localSheetId="1">Townhomes!$A$1:$G$63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3" l="1"/>
  <c r="G52" i="3" s="1"/>
  <c r="F51" i="3"/>
  <c r="G51" i="3" s="1"/>
  <c r="F48" i="3"/>
  <c r="G48" i="3" s="1"/>
  <c r="F47" i="3"/>
  <c r="G47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1" i="3"/>
  <c r="G31" i="3" s="1"/>
  <c r="F30" i="3"/>
  <c r="G30" i="3" s="1"/>
  <c r="F27" i="3"/>
  <c r="G27" i="3" s="1"/>
  <c r="F26" i="3"/>
  <c r="G26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E18" i="9" l="1"/>
  <c r="E32" i="10" l="1"/>
  <c r="F32" i="10" s="1"/>
  <c r="G32" i="10" s="1"/>
  <c r="E33" i="10"/>
  <c r="F33" i="10" s="1"/>
  <c r="G33" i="10" s="1"/>
  <c r="E34" i="10"/>
  <c r="F34" i="10" s="1"/>
  <c r="E35" i="10"/>
  <c r="F35" i="10" s="1"/>
  <c r="E36" i="10"/>
  <c r="F36" i="10" s="1"/>
  <c r="E37" i="10"/>
  <c r="F37" i="10" s="1"/>
  <c r="G37" i="10" s="1"/>
  <c r="E38" i="10"/>
  <c r="F38" i="10" s="1"/>
  <c r="E39" i="10"/>
  <c r="F39" i="10" s="1"/>
  <c r="E40" i="10"/>
  <c r="F40" i="10" s="1"/>
  <c r="E41" i="10"/>
  <c r="F41" i="10" s="1"/>
  <c r="E21" i="10"/>
  <c r="F21" i="10" s="1"/>
  <c r="G21" i="10" s="1"/>
  <c r="E20" i="10"/>
  <c r="F20" i="10" s="1"/>
  <c r="B8" i="9"/>
  <c r="B8" i="10" s="1"/>
  <c r="B7" i="3" s="1"/>
  <c r="E10" i="9"/>
  <c r="E10" i="10" s="1"/>
  <c r="E9" i="3" s="1"/>
  <c r="F3" i="9"/>
  <c r="F3" i="10" s="1"/>
  <c r="G41" i="10" l="1"/>
  <c r="G40" i="10"/>
  <c r="G38" i="10"/>
  <c r="G36" i="10"/>
  <c r="G34" i="10"/>
  <c r="G39" i="10"/>
  <c r="G35" i="10"/>
  <c r="G20" i="10"/>
  <c r="E18" i="8"/>
  <c r="E31" i="10" l="1"/>
  <c r="F31" i="10" s="1"/>
  <c r="G31" i="10" s="1"/>
  <c r="E27" i="10"/>
  <c r="F27" i="10" s="1"/>
  <c r="E26" i="10"/>
  <c r="E25" i="10"/>
  <c r="F25" i="10" s="1"/>
  <c r="G25" i="10" s="1"/>
  <c r="E24" i="10"/>
  <c r="F24" i="10" s="1"/>
  <c r="G24" i="10" s="1"/>
  <c r="E23" i="10"/>
  <c r="F23" i="10" s="1"/>
  <c r="E22" i="10"/>
  <c r="F22" i="10" s="1"/>
  <c r="E24" i="9"/>
  <c r="F24" i="9" s="1"/>
  <c r="G24" i="9" s="1"/>
  <c r="E19" i="9"/>
  <c r="F19" i="9" s="1"/>
  <c r="E20" i="9"/>
  <c r="F20" i="9" s="1"/>
  <c r="E21" i="9"/>
  <c r="F21" i="9" s="1"/>
  <c r="E22" i="9"/>
  <c r="E23" i="9"/>
  <c r="F23" i="9" s="1"/>
  <c r="F18" i="8"/>
  <c r="F15" i="3"/>
  <c r="G15" i="3" s="1"/>
  <c r="G23" i="10" l="1"/>
  <c r="G19" i="9"/>
  <c r="G23" i="9"/>
  <c r="F18" i="9"/>
  <c r="G18" i="9" s="1"/>
  <c r="F26" i="10"/>
  <c r="G26" i="10" s="1"/>
  <c r="G22" i="10"/>
  <c r="G20" i="9"/>
  <c r="F22" i="9"/>
  <c r="G22" i="9" s="1"/>
  <c r="G21" i="9"/>
  <c r="G27" i="10"/>
  <c r="G1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D&amp;A</author>
  </authors>
  <commentList>
    <comment ref="A2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D&amp;A: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<sst xmlns="http://schemas.openxmlformats.org/spreadsheetml/2006/main" count="246" uniqueCount="101">
  <si>
    <t>DATE :</t>
  </si>
  <si>
    <t xml:space="preserve"> </t>
  </si>
  <si>
    <t>CONTRACT PERIOD :</t>
  </si>
  <si>
    <t>UNIT COST</t>
  </si>
  <si>
    <t>TOTAL</t>
  </si>
  <si>
    <t>STAGE</t>
  </si>
  <si>
    <t>CODE</t>
  </si>
  <si>
    <t>260</t>
  </si>
  <si>
    <t>245</t>
  </si>
  <si>
    <t>%</t>
  </si>
  <si>
    <t>100 %</t>
  </si>
  <si>
    <t/>
  </si>
  <si>
    <t>SERVICE :</t>
  </si>
  <si>
    <t xml:space="preserve">  TERMS OF PAYMENT</t>
  </si>
  <si>
    <t>30</t>
  </si>
  <si>
    <t xml:space="preserve">  DAYS</t>
  </si>
  <si>
    <t xml:space="preserve">      CONTRACTOR  PER :</t>
  </si>
  <si>
    <t>R/I</t>
  </si>
  <si>
    <t>CENTRAL</t>
  </si>
  <si>
    <t>VAC. R/I</t>
  </si>
  <si>
    <t>Finishing</t>
  </si>
  <si>
    <t xml:space="preserve">  NOTE :   ALL INVOICES MUST INCLUDE THE FOLLOWING ITEMS</t>
  </si>
  <si>
    <t>N/A</t>
  </si>
  <si>
    <t>SCHEDULE "C"</t>
  </si>
  <si>
    <t>CONTRACT # :</t>
  </si>
  <si>
    <t>ALL SERIES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</si>
  <si>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</si>
  <si>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</si>
  <si>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</si>
  <si>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</si>
  <si>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</si>
  <si>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</si>
  <si>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</si>
  <si>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</si>
  <si>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</si>
  <si>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A - 29</t>
  </si>
  <si>
    <t>PROJECTS :</t>
  </si>
  <si>
    <t>SERIES :</t>
  </si>
  <si>
    <t>CONTRACTOR :</t>
  </si>
  <si>
    <t>Work Schedule # :</t>
  </si>
  <si>
    <t xml:space="preserve">CONTRACT # : </t>
  </si>
  <si>
    <t>HST</t>
  </si>
  <si>
    <r>
      <t xml:space="preserve"> **  </t>
    </r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 xml:space="preserve"> :</t>
    </r>
  </si>
  <si>
    <r>
      <t>A -    Contract No. , Lot / Unit No. , Model No. , Project Name,</t>
    </r>
    <r>
      <rPr>
        <b/>
        <sz val="12"/>
        <rFont val="Times New Roman"/>
        <family val="1"/>
      </rPr>
      <t xml:space="preserve"> Completion Slip #, P.O.# (if required) Description of work</t>
    </r>
  </si>
  <si>
    <t>All Sites</t>
  </si>
  <si>
    <t>Extras</t>
  </si>
  <si>
    <t>Lofts</t>
  </si>
  <si>
    <t xml:space="preserve">SECTION </t>
  </si>
  <si>
    <t xml:space="preserve">DESCRIPTION </t>
  </si>
  <si>
    <t xml:space="preserve">TELEPHONE, DATA &amp; CABLE </t>
  </si>
  <si>
    <t xml:space="preserve">Standard Single Telephone Outlet (RJ-11) </t>
  </si>
  <si>
    <t xml:space="preserve">Standard Single Computer Data Outlet (RJ-45) </t>
  </si>
  <si>
    <t xml:space="preserve">Standard Single Cable Outlet </t>
  </si>
  <si>
    <t xml:space="preserve">2 Port Plate with Phone &amp; Cable Outlets </t>
  </si>
  <si>
    <t xml:space="preserve">2 Port Plate with Phone &amp; Data Outlets </t>
  </si>
  <si>
    <t xml:space="preserve">2 Port Plat with Cable &amp; Data Outlets </t>
  </si>
  <si>
    <t xml:space="preserve">3 Port Plate with Phone, Data &amp; Cable Outlets </t>
  </si>
  <si>
    <t xml:space="preserve">2" PVC Conduite from Basement to Attic </t>
  </si>
  <si>
    <t>SATELLITE DISH PRE-WIRE</t>
  </si>
  <si>
    <t xml:space="preserve">4 Satellite pre-wires for dish only </t>
  </si>
  <si>
    <t xml:space="preserve">2 Satellite pre-wires for dish only </t>
  </si>
  <si>
    <t>AUDIO, VIDEO, HOME THEATER</t>
  </si>
  <si>
    <t xml:space="preserve">Single Speaker pre-wire (for one speaker) </t>
  </si>
  <si>
    <t xml:space="preserve">Dual Speaker pre-wire (for a pair of speakers) </t>
  </si>
  <si>
    <t xml:space="preserve">Any custom audio video cabling available on request </t>
  </si>
  <si>
    <t>CENTRAL VACUUM</t>
  </si>
  <si>
    <t xml:space="preserve">Single Vacuum Outlet, Main Floor/Basemenet Location </t>
  </si>
  <si>
    <t xml:space="preserve">Single Vacuum Outlet, Second Floor Location </t>
  </si>
  <si>
    <t xml:space="preserve">3 Bags kit for M44 Vac System </t>
  </si>
  <si>
    <t xml:space="preserve">Joining all Vac Rough-in &amp; Running Master Pipe </t>
  </si>
  <si>
    <t xml:space="preserve">Vac Pan under Counter Vacuum Sweep </t>
  </si>
  <si>
    <t xml:space="preserve">30FT Garage Hose Kit w/ Accessories </t>
  </si>
  <si>
    <t xml:space="preserve">50FT Garage Hose Kit w/ Accessories </t>
  </si>
  <si>
    <t xml:space="preserve">30' Soft Cloth Hose Cover - Zipped </t>
  </si>
  <si>
    <t xml:space="preserve">Dustmop Attachment </t>
  </si>
  <si>
    <t xml:space="preserve">CONDUIT FOR AUDIO/VIDEO CABLES </t>
  </si>
  <si>
    <t xml:space="preserve">Direct Run 2" PVC Conduit with Wall Plate </t>
  </si>
  <si>
    <t xml:space="preserve">Off-Set Run 2" PVC Conduit with Wall Plate </t>
  </si>
  <si>
    <t xml:space="preserve">TV BRACKETS (INCLUDES INSTALLATION OF BRACKET AND TV) </t>
  </si>
  <si>
    <t xml:space="preserve">Tilt TV Bracket up to 60" </t>
  </si>
  <si>
    <t>Fixed TV Bracket up to 60"</t>
  </si>
  <si>
    <t xml:space="preserve">Valecraft Homes Initials: </t>
  </si>
  <si>
    <t xml:space="preserve">Contractor Initials: </t>
  </si>
  <si>
    <t xml:space="preserve"> S02 - All sites</t>
  </si>
  <si>
    <t>MULTI MEDIA</t>
  </si>
  <si>
    <t>14" Media panel c/w 5 way 2GHZ splitter and phone module</t>
  </si>
  <si>
    <t>Vacuum rough in c/w finishing plates terminated in unfinished basement</t>
  </si>
  <si>
    <t>Port outlets c/w finishing plates and connection to Media Panel</t>
  </si>
  <si>
    <t xml:space="preserve">Vac System, ES-635 w/ Accessories </t>
  </si>
  <si>
    <t>** PO REQUIRED **</t>
  </si>
  <si>
    <t>100 SERIES</t>
  </si>
  <si>
    <t>800 &amp; 1000 SERIES</t>
  </si>
  <si>
    <t xml:space="preserve">4 Port Plate with Phone, 2 Data &amp; Cable outlets (Multi-media) </t>
  </si>
  <si>
    <t xml:space="preserve"> Smart wire bundle to consist of 3 x CAT5 and 1 x RG6 unless specified otherwise</t>
  </si>
  <si>
    <t>DEERFIELD VILLAGE 2 &amp; RATHWELL LANDING</t>
  </si>
  <si>
    <t>S02 - 042, 056</t>
  </si>
  <si>
    <t>1016 LOFT</t>
  </si>
  <si>
    <t>Deerfield Village 2</t>
  </si>
  <si>
    <t>S02 - 042</t>
  </si>
  <si>
    <t>April 1, 2020 to March 31, 2021</t>
  </si>
  <si>
    <t xml:space="preserve">     Hourly Rate for repairs and authorized service outside of contractual obligations is  = $   / 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</si>
</sst>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</numFmts>
  <fonts count="47">
    <font>
      <sz val="12"/>
      <name val="Arial"/>
    </font>
    <font>
      <b/>
      <i/>
      <sz val="12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i/>
      <sz val="16"/>
      <name val="Arial"/>
      <family val="2"/>
    </font>
    <font>
      <b/>
      <sz val="12"/>
      <name val="P-CHNCRY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i/>
      <u val="double"/>
      <sz val="16"/>
      <name val="Arial"/>
      <family val="2"/>
    </font>
    <font>
      <b/>
      <i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2"/>
      <color indexed="10"/>
      <name val="Arial"/>
      <family val="2"/>
    </font>
    <font>
      <b/>
      <sz val="12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2"/>
      <name val="P-CHNCRY"/>
    </font>
    <font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name val="P-CHNCRY"/>
    </font>
    <font>
      <b/>
      <sz val="14"/>
      <name val="Arial"/>
      <family val="2"/>
    </font>
    <font>
      <sz val="14"/>
      <name val="Times New Roman"/>
      <family val="1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b/>
      <sz val="16"/>
      <name val="Times New Roman"/>
      <family val="1"/>
    </font>
    <font>
      <b/>
      <sz val="12"/>
      <name val="Arial"/>
      <family val="2"/>
    </font>
    <font>
      <b/>
      <sz val="16"/>
      <name val="P-CHNCRY"/>
    </font>
    <font>
      <b/>
      <sz val="16"/>
      <name val="Arial"/>
      <family val="2"/>
    </font>
    <font>
      <b/>
      <sz val="14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164" fontId="0" fillId="0" borderId="0"/>
  </cellStyleXfs>
  <cellXfs count="320">
    <xf numFmtId="164" fontId="0" fillId="0" borderId="0" xfId="0"/>
    <xf numFmtId="164" fontId="4" fillId="0" borderId="2" xfId="0" applyFont="1" applyBorder="1" applyProtection="1"/>
    <xf numFmtId="164" fontId="5" fillId="0" borderId="2" xfId="0" applyFont="1" applyBorder="1" applyProtection="1"/>
    <xf numFmtId="164" fontId="0" fillId="0" borderId="0" xfId="0" applyBorder="1" applyProtection="1"/>
    <xf numFmtId="164" fontId="0" fillId="0" borderId="3" xfId="0" applyBorder="1"/>
    <xf numFmtId="164" fontId="0" fillId="0" borderId="4" xfId="0" applyBorder="1"/>
    <xf numFmtId="164" fontId="0" fillId="0" borderId="5" xfId="0" applyBorder="1"/>
    <xf numFmtId="164" fontId="3" fillId="0" borderId="0" xfId="0" applyFont="1" applyBorder="1" applyAlignment="1" applyProtection="1">
      <alignment horizontal="right"/>
    </xf>
    <xf numFmtId="164" fontId="10" fillId="0" borderId="6" xfId="0" applyFont="1" applyBorder="1" applyAlignment="1" applyProtection="1">
      <alignment horizontal="center"/>
    </xf>
    <xf numFmtId="164" fontId="10" fillId="0" borderId="7" xfId="0" applyFont="1" applyBorder="1" applyAlignment="1" applyProtection="1">
      <alignment horizontal="center"/>
    </xf>
    <xf numFmtId="164" fontId="10" fillId="0" borderId="8" xfId="0" applyFont="1" applyBorder="1" applyAlignment="1" applyProtection="1">
      <alignment horizontal="center"/>
    </xf>
    <xf numFmtId="164" fontId="10" fillId="0" borderId="9" xfId="0" applyFont="1" applyBorder="1" applyAlignment="1" applyProtection="1">
      <alignment horizontal="center"/>
    </xf>
    <xf numFmtId="2" fontId="11" fillId="0" borderId="8" xfId="0" applyNumberFormat="1" applyFont="1" applyBorder="1" applyAlignment="1" applyProtection="1">
      <alignment horizontal="center"/>
    </xf>
    <xf numFmtId="164" fontId="4" fillId="0" borderId="0" xfId="0" applyNumberFormat="1" applyFont="1" applyBorder="1" applyProtection="1"/>
    <xf numFmtId="164" fontId="4" fillId="0" borderId="0" xfId="0" applyNumberFormat="1" applyFont="1" applyBorder="1" applyAlignment="1" applyProtection="1">
      <alignment horizontal="left"/>
    </xf>
    <xf numFmtId="164" fontId="13" fillId="0" borderId="0" xfId="0" applyNumberFormat="1" applyFont="1" applyBorder="1" applyProtection="1"/>
    <xf numFmtId="164" fontId="12" fillId="0" borderId="0" xfId="0" applyNumberFormat="1" applyFont="1" applyBorder="1" applyProtection="1"/>
    <xf numFmtId="164" fontId="11" fillId="0" borderId="11" xfId="0" applyNumberFormat="1" applyFont="1" applyBorder="1" applyProtection="1"/>
    <xf numFmtId="164" fontId="11" fillId="0" borderId="8" xfId="0" applyFont="1" applyBorder="1" applyProtection="1"/>
    <xf numFmtId="164" fontId="11" fillId="0" borderId="8" xfId="0" applyNumberFormat="1" applyFont="1" applyBorder="1" applyProtection="1"/>
    <xf numFmtId="164" fontId="10" fillId="2" borderId="13" xfId="0" applyFont="1" applyFill="1" applyBorder="1" applyAlignment="1" applyProtection="1">
      <alignment horizontal="center"/>
    </xf>
    <xf numFmtId="2" fontId="11" fillId="3" borderId="8" xfId="0" applyNumberFormat="1" applyFont="1" applyFill="1" applyBorder="1" applyAlignment="1" applyProtection="1">
      <alignment horizontal="center"/>
    </xf>
    <xf numFmtId="2" fontId="11" fillId="3" borderId="9" xfId="0" applyNumberFormat="1" applyFont="1" applyFill="1" applyBorder="1" applyAlignment="1" applyProtection="1">
      <alignment horizontal="center"/>
    </xf>
    <xf numFmtId="2" fontId="11" fillId="0" borderId="14" xfId="0" applyNumberFormat="1" applyFont="1" applyBorder="1" applyAlignment="1" applyProtection="1">
      <alignment horizontal="center"/>
    </xf>
    <xf numFmtId="2" fontId="11" fillId="3" borderId="16" xfId="0" applyNumberFormat="1" applyFont="1" applyFill="1" applyBorder="1" applyAlignment="1" applyProtection="1">
      <alignment horizontal="center"/>
    </xf>
    <xf numFmtId="2" fontId="11" fillId="3" borderId="17" xfId="0" applyNumberFormat="1" applyFont="1" applyFill="1" applyBorder="1" applyAlignment="1" applyProtection="1">
      <alignment horizontal="center"/>
    </xf>
    <xf numFmtId="164" fontId="8" fillId="0" borderId="0" xfId="0" applyFont="1" applyBorder="1" applyProtection="1"/>
    <xf numFmtId="164" fontId="1" fillId="0" borderId="0" xfId="0" applyFont="1" applyBorder="1" applyProtection="1"/>
    <xf numFmtId="165" fontId="9" fillId="0" borderId="0" xfId="0" applyNumberFormat="1" applyFont="1" applyBorder="1" applyProtection="1"/>
    <xf numFmtId="164" fontId="4" fillId="0" borderId="0" xfId="0" applyFont="1" applyBorder="1" applyProtection="1"/>
    <xf numFmtId="164" fontId="6" fillId="0" borderId="0" xfId="0" applyFont="1" applyBorder="1" applyProtection="1"/>
    <xf numFmtId="164" fontId="7" fillId="0" borderId="0" xfId="0" applyFont="1" applyBorder="1" applyProtection="1"/>
    <xf numFmtId="164" fontId="5" fillId="0" borderId="0" xfId="0" applyFont="1" applyBorder="1" applyProtection="1"/>
    <xf numFmtId="164" fontId="10" fillId="0" borderId="1" xfId="0" applyFont="1" applyBorder="1" applyProtection="1"/>
    <xf numFmtId="164" fontId="10" fillId="0" borderId="0" xfId="0" applyFont="1" applyBorder="1" applyProtection="1"/>
    <xf numFmtId="164" fontId="13" fillId="0" borderId="1" xfId="0" applyFont="1" applyBorder="1" applyProtection="1"/>
    <xf numFmtId="164" fontId="11" fillId="0" borderId="18" xfId="0" applyNumberFormat="1" applyFont="1" applyBorder="1" applyProtection="1"/>
    <xf numFmtId="164" fontId="10" fillId="0" borderId="23" xfId="0" applyFont="1" applyBorder="1" applyAlignment="1" applyProtection="1">
      <alignment horizontal="center"/>
    </xf>
    <xf numFmtId="164" fontId="15" fillId="0" borderId="14" xfId="0" applyFont="1" applyBorder="1" applyProtection="1"/>
    <xf numFmtId="164" fontId="15" fillId="0" borderId="15" xfId="0" applyFont="1" applyBorder="1" applyProtection="1"/>
    <xf numFmtId="164" fontId="13" fillId="0" borderId="24" xfId="0" applyFont="1" applyBorder="1" applyProtection="1"/>
    <xf numFmtId="164" fontId="10" fillId="0" borderId="25" xfId="0" applyFont="1" applyBorder="1" applyAlignment="1" applyProtection="1">
      <alignment horizontal="center"/>
    </xf>
    <xf numFmtId="164" fontId="15" fillId="0" borderId="8" xfId="0" applyFont="1" applyBorder="1" applyProtection="1"/>
    <xf numFmtId="164" fontId="15" fillId="0" borderId="9" xfId="0" applyFont="1" applyBorder="1" applyProtection="1"/>
    <xf numFmtId="164" fontId="10" fillId="0" borderId="24" xfId="0" applyFont="1" applyBorder="1" applyAlignment="1" applyProtection="1">
      <alignment horizontal="center"/>
    </xf>
    <xf numFmtId="1" fontId="10" fillId="0" borderId="8" xfId="0" applyNumberFormat="1" applyFont="1" applyBorder="1" applyAlignment="1" applyProtection="1">
      <alignment horizontal="center"/>
    </xf>
    <xf numFmtId="164" fontId="11" fillId="0" borderId="26" xfId="0" applyFont="1" applyBorder="1" applyAlignment="1" applyProtection="1">
      <alignment horizontal="center"/>
    </xf>
    <xf numFmtId="164" fontId="13" fillId="0" borderId="27" xfId="0" applyFont="1" applyBorder="1" applyAlignment="1" applyProtection="1">
      <alignment horizontal="center"/>
    </xf>
    <xf numFmtId="9" fontId="13" fillId="0" borderId="8" xfId="0" applyNumberFormat="1" applyFont="1" applyBorder="1" applyAlignment="1" applyProtection="1">
      <alignment horizontal="center"/>
    </xf>
    <xf numFmtId="164" fontId="13" fillId="2" borderId="22" xfId="0" applyFont="1" applyFill="1" applyBorder="1" applyProtection="1"/>
    <xf numFmtId="164" fontId="13" fillId="2" borderId="28" xfId="0" applyFont="1" applyFill="1" applyBorder="1" applyProtection="1"/>
    <xf numFmtId="1" fontId="10" fillId="3" borderId="24" xfId="0" applyNumberFormat="1" applyFont="1" applyFill="1" applyBorder="1" applyAlignment="1" applyProtection="1">
      <alignment horizontal="center"/>
    </xf>
    <xf numFmtId="164" fontId="12" fillId="3" borderId="24" xfId="0" applyFont="1" applyFill="1" applyBorder="1" applyAlignment="1" applyProtection="1">
      <alignment horizontal="center"/>
    </xf>
    <xf numFmtId="164" fontId="13" fillId="0" borderId="3" xfId="0" applyFont="1" applyBorder="1" applyAlignment="1" applyProtection="1">
      <alignment horizontal="center"/>
    </xf>
    <xf numFmtId="164" fontId="13" fillId="0" borderId="4" xfId="0" applyNumberFormat="1" applyFont="1" applyBorder="1" applyProtection="1"/>
    <xf numFmtId="164" fontId="15" fillId="0" borderId="10" xfId="0" applyFont="1" applyBorder="1" applyProtection="1"/>
    <xf numFmtId="164" fontId="13" fillId="0" borderId="11" xfId="0" applyFont="1" applyBorder="1" applyProtection="1"/>
    <xf numFmtId="164" fontId="13" fillId="0" borderId="11" xfId="0" applyNumberFormat="1" applyFont="1" applyBorder="1" applyProtection="1"/>
    <xf numFmtId="164" fontId="10" fillId="0" borderId="12" xfId="0" applyFont="1" applyBorder="1" applyProtection="1"/>
    <xf numFmtId="164" fontId="13" fillId="0" borderId="0" xfId="0" applyFont="1" applyBorder="1" applyProtection="1"/>
    <xf numFmtId="164" fontId="13" fillId="0" borderId="2" xfId="0" applyFont="1" applyBorder="1" applyProtection="1"/>
    <xf numFmtId="164" fontId="16" fillId="0" borderId="0" xfId="0" applyFont="1" applyBorder="1" applyProtection="1"/>
    <xf numFmtId="164" fontId="17" fillId="0" borderId="0" xfId="0" applyFont="1" applyBorder="1" applyProtection="1"/>
    <xf numFmtId="164" fontId="10" fillId="0" borderId="2" xfId="0" applyFont="1" applyBorder="1" applyProtection="1"/>
    <xf numFmtId="164" fontId="11" fillId="0" borderId="1" xfId="0" applyFont="1" applyBorder="1" applyProtection="1"/>
    <xf numFmtId="164" fontId="11" fillId="0" borderId="0" xfId="0" applyFont="1" applyBorder="1" applyProtection="1"/>
    <xf numFmtId="164" fontId="18" fillId="0" borderId="0" xfId="0" applyFont="1" applyBorder="1" applyAlignment="1" applyProtection="1">
      <alignment horizontal="center"/>
    </xf>
    <xf numFmtId="164" fontId="19" fillId="0" borderId="0" xfId="0" applyFont="1" applyBorder="1" applyProtection="1"/>
    <xf numFmtId="164" fontId="19" fillId="0" borderId="2" xfId="0" applyFont="1" applyBorder="1" applyProtection="1"/>
    <xf numFmtId="164" fontId="11" fillId="0" borderId="10" xfId="0" applyFont="1" applyBorder="1"/>
    <xf numFmtId="164" fontId="11" fillId="0" borderId="11" xfId="0" applyFont="1" applyBorder="1"/>
    <xf numFmtId="164" fontId="11" fillId="0" borderId="12" xfId="0" applyFont="1" applyBorder="1"/>
    <xf numFmtId="164" fontId="20" fillId="0" borderId="0" xfId="0" applyFont="1" applyBorder="1" applyProtection="1"/>
    <xf numFmtId="164" fontId="11" fillId="0" borderId="0" xfId="0" applyFont="1" applyBorder="1"/>
    <xf numFmtId="164" fontId="11" fillId="0" borderId="2" xfId="0" applyFont="1" applyBorder="1"/>
    <xf numFmtId="164" fontId="12" fillId="0" borderId="25" xfId="0" applyFont="1" applyBorder="1" applyProtection="1"/>
    <xf numFmtId="164" fontId="13" fillId="0" borderId="18" xfId="0" applyFont="1" applyBorder="1" applyProtection="1"/>
    <xf numFmtId="1" fontId="12" fillId="3" borderId="24" xfId="0" applyNumberFormat="1" applyFont="1" applyFill="1" applyBorder="1" applyAlignment="1" applyProtection="1">
      <alignment horizontal="center"/>
    </xf>
    <xf numFmtId="164" fontId="11" fillId="0" borderId="3" xfId="0" applyFont="1" applyBorder="1"/>
    <xf numFmtId="164" fontId="11" fillId="0" borderId="4" xfId="0" applyFont="1" applyBorder="1"/>
    <xf numFmtId="164" fontId="13" fillId="0" borderId="2" xfId="0" applyNumberFormat="1" applyFont="1" applyBorder="1" applyProtection="1"/>
    <xf numFmtId="164" fontId="12" fillId="0" borderId="0" xfId="0" applyFont="1" applyBorder="1" applyAlignment="1" applyProtection="1">
      <alignment horizontal="right"/>
    </xf>
    <xf numFmtId="164" fontId="11" fillId="0" borderId="29" xfId="0" applyFont="1" applyBorder="1" applyProtection="1"/>
    <xf numFmtId="164" fontId="12" fillId="0" borderId="1" xfId="0" applyFont="1" applyBorder="1" applyAlignment="1" applyProtection="1">
      <alignment horizontal="left"/>
    </xf>
    <xf numFmtId="164" fontId="11" fillId="0" borderId="30" xfId="0" applyFont="1" applyBorder="1" applyProtection="1"/>
    <xf numFmtId="164" fontId="12" fillId="0" borderId="0" xfId="0" applyFont="1" applyBorder="1" applyProtection="1"/>
    <xf numFmtId="164" fontId="12" fillId="0" borderId="2" xfId="0" applyFont="1" applyBorder="1" applyProtection="1"/>
    <xf numFmtId="164" fontId="11" fillId="0" borderId="25" xfId="0" applyFont="1" applyBorder="1" applyProtection="1"/>
    <xf numFmtId="164" fontId="12" fillId="0" borderId="29" xfId="0" applyFont="1" applyBorder="1" applyProtection="1"/>
    <xf numFmtId="164" fontId="11" fillId="0" borderId="2" xfId="0" applyFont="1" applyBorder="1" applyProtection="1"/>
    <xf numFmtId="164" fontId="22" fillId="0" borderId="0" xfId="0" applyNumberFormat="1" applyFont="1" applyBorder="1" applyProtection="1"/>
    <xf numFmtId="164" fontId="23" fillId="0" borderId="0" xfId="0" applyFont="1"/>
    <xf numFmtId="164" fontId="24" fillId="0" borderId="0" xfId="0" applyNumberFormat="1" applyFont="1" applyBorder="1" applyProtection="1"/>
    <xf numFmtId="164" fontId="21" fillId="0" borderId="0" xfId="0" applyNumberFormat="1" applyFont="1" applyBorder="1" applyProtection="1"/>
    <xf numFmtId="164" fontId="25" fillId="0" borderId="0" xfId="0" applyNumberFormat="1" applyFont="1" applyBorder="1" applyProtection="1"/>
    <xf numFmtId="1" fontId="26" fillId="3" borderId="24" xfId="0" applyNumberFormat="1" applyFont="1" applyFill="1" applyBorder="1" applyAlignment="1" applyProtection="1">
      <alignment horizontal="center"/>
    </xf>
    <xf numFmtId="164" fontId="9" fillId="0" borderId="0" xfId="0" applyFont="1" applyBorder="1" applyProtection="1"/>
    <xf numFmtId="164" fontId="27" fillId="0" borderId="0" xfId="0" applyFont="1" applyBorder="1" applyProtection="1"/>
    <xf numFmtId="164" fontId="28" fillId="0" borderId="0" xfId="0" applyFont="1"/>
    <xf numFmtId="164" fontId="28" fillId="0" borderId="0" xfId="0" applyFont="1" applyBorder="1"/>
    <xf numFmtId="164" fontId="27" fillId="0" borderId="25" xfId="0" applyFont="1" applyBorder="1" applyProtection="1"/>
    <xf numFmtId="164" fontId="12" fillId="0" borderId="8" xfId="0" applyFont="1" applyBorder="1" applyAlignment="1" applyProtection="1">
      <alignment horizontal="center"/>
    </xf>
    <xf numFmtId="164" fontId="12" fillId="0" borderId="6" xfId="0" applyFont="1" applyBorder="1" applyAlignment="1" applyProtection="1">
      <alignment horizontal="center"/>
    </xf>
    <xf numFmtId="164" fontId="20" fillId="0" borderId="14" xfId="0" applyFont="1" applyBorder="1" applyProtection="1"/>
    <xf numFmtId="164" fontId="29" fillId="0" borderId="0" xfId="0" applyNumberFormat="1" applyFont="1" applyBorder="1" applyProtection="1"/>
    <xf numFmtId="164" fontId="30" fillId="0" borderId="0" xfId="0" applyFont="1"/>
    <xf numFmtId="164" fontId="29" fillId="0" borderId="0" xfId="0" applyNumberFormat="1" applyFont="1" applyBorder="1" applyAlignment="1" applyProtection="1">
      <alignment horizontal="left"/>
    </xf>
    <xf numFmtId="1" fontId="31" fillId="3" borderId="24" xfId="0" applyNumberFormat="1" applyFont="1" applyFill="1" applyBorder="1" applyAlignment="1" applyProtection="1">
      <alignment horizontal="center"/>
    </xf>
    <xf numFmtId="164" fontId="32" fillId="0" borderId="0" xfId="0" applyNumberFormat="1" applyFont="1" applyBorder="1" applyProtection="1"/>
    <xf numFmtId="164" fontId="32" fillId="0" borderId="0" xfId="0" applyNumberFormat="1" applyFont="1" applyBorder="1" applyAlignment="1" applyProtection="1">
      <alignment horizontal="left"/>
    </xf>
    <xf numFmtId="164" fontId="11" fillId="0" borderId="4" xfId="0" applyNumberFormat="1" applyFont="1" applyBorder="1" applyProtection="1"/>
    <xf numFmtId="164" fontId="11" fillId="0" borderId="11" xfId="0" applyFont="1" applyBorder="1" applyProtection="1"/>
    <xf numFmtId="164" fontId="18" fillId="0" borderId="0" xfId="0" applyFont="1" applyBorder="1" applyProtection="1"/>
    <xf numFmtId="164" fontId="33" fillId="3" borderId="24" xfId="0" applyFont="1" applyFill="1" applyBorder="1" applyAlignment="1" applyProtection="1">
      <alignment horizontal="center"/>
    </xf>
    <xf numFmtId="164" fontId="34" fillId="0" borderId="25" xfId="0" applyFont="1" applyBorder="1" applyProtection="1"/>
    <xf numFmtId="164" fontId="34" fillId="0" borderId="25" xfId="0" applyFont="1" applyBorder="1"/>
    <xf numFmtId="164" fontId="35" fillId="0" borderId="25" xfId="0" applyFont="1" applyBorder="1" applyProtection="1"/>
    <xf numFmtId="164" fontId="36" fillId="0" borderId="25" xfId="0" applyFont="1" applyBorder="1"/>
    <xf numFmtId="164" fontId="35" fillId="0" borderId="0" xfId="0" applyFont="1" applyBorder="1" applyAlignment="1" applyProtection="1">
      <alignment horizontal="right"/>
    </xf>
    <xf numFmtId="164" fontId="35" fillId="0" borderId="0" xfId="0" applyFont="1" applyBorder="1" applyProtection="1"/>
    <xf numFmtId="2" fontId="38" fillId="3" borderId="8" xfId="0" applyNumberFormat="1" applyFont="1" applyFill="1" applyBorder="1" applyAlignment="1" applyProtection="1">
      <alignment horizontal="left"/>
    </xf>
    <xf numFmtId="2" fontId="38" fillId="3" borderId="8" xfId="0" applyNumberFormat="1" applyFont="1" applyFill="1" applyBorder="1" applyAlignment="1" applyProtection="1">
      <alignment horizontal="center"/>
    </xf>
    <xf numFmtId="2" fontId="37" fillId="3" borderId="8" xfId="0" applyNumberFormat="1" applyFont="1" applyFill="1" applyBorder="1" applyAlignment="1" applyProtection="1">
      <alignment horizontal="left"/>
    </xf>
    <xf numFmtId="2" fontId="37" fillId="3" borderId="8" xfId="0" applyNumberFormat="1" applyFont="1" applyFill="1" applyBorder="1" applyAlignment="1" applyProtection="1">
      <alignment horizontal="center"/>
    </xf>
    <xf numFmtId="2" fontId="37" fillId="3" borderId="9" xfId="0" applyNumberFormat="1" applyFont="1" applyFill="1" applyBorder="1" applyAlignment="1" applyProtection="1">
      <alignment horizontal="center"/>
    </xf>
    <xf numFmtId="44" fontId="37" fillId="3" borderId="8" xfId="0" applyNumberFormat="1" applyFont="1" applyFill="1" applyBorder="1" applyAlignment="1" applyProtection="1">
      <alignment horizontal="center"/>
    </xf>
    <xf numFmtId="2" fontId="39" fillId="3" borderId="9" xfId="0" applyNumberFormat="1" applyFont="1" applyFill="1" applyBorder="1" applyAlignment="1" applyProtection="1">
      <alignment horizontal="center"/>
    </xf>
    <xf numFmtId="2" fontId="38" fillId="3" borderId="8" xfId="0" applyNumberFormat="1" applyFont="1" applyFill="1" applyBorder="1" applyProtection="1"/>
    <xf numFmtId="164" fontId="11" fillId="0" borderId="32" xfId="0" applyNumberFormat="1" applyFont="1" applyBorder="1" applyProtection="1"/>
    <xf numFmtId="164" fontId="11" fillId="0" borderId="21" xfId="0" applyNumberFormat="1" applyFont="1" applyBorder="1" applyProtection="1"/>
    <xf numFmtId="1" fontId="12" fillId="3" borderId="33" xfId="0" applyNumberFormat="1" applyFont="1" applyFill="1" applyBorder="1" applyAlignment="1" applyProtection="1">
      <alignment horizontal="center"/>
    </xf>
    <xf numFmtId="44" fontId="37" fillId="3" borderId="34" xfId="0" applyNumberFormat="1" applyFont="1" applyFill="1" applyBorder="1" applyAlignment="1" applyProtection="1">
      <alignment horizontal="center"/>
    </xf>
    <xf numFmtId="44" fontId="37" fillId="3" borderId="19" xfId="0" applyNumberFormat="1" applyFont="1" applyFill="1" applyBorder="1" applyAlignment="1" applyProtection="1">
      <alignment horizontal="center"/>
    </xf>
    <xf numFmtId="44" fontId="37" fillId="3" borderId="20" xfId="0" applyNumberFormat="1" applyFont="1" applyFill="1" applyBorder="1" applyAlignment="1" applyProtection="1">
      <alignment horizontal="center"/>
    </xf>
    <xf numFmtId="1" fontId="12" fillId="3" borderId="7" xfId="0" applyNumberFormat="1" applyFont="1" applyFill="1" applyBorder="1" applyAlignment="1" applyProtection="1">
      <alignment horizontal="center"/>
    </xf>
    <xf numFmtId="164" fontId="41" fillId="0" borderId="0" xfId="0" applyFont="1"/>
    <xf numFmtId="7" fontId="34" fillId="3" borderId="8" xfId="0" applyNumberFormat="1" applyFont="1" applyFill="1" applyBorder="1" applyAlignment="1" applyProtection="1">
      <alignment horizontal="center"/>
    </xf>
    <xf numFmtId="7" fontId="34" fillId="3" borderId="9" xfId="0" applyNumberFormat="1" applyFont="1" applyFill="1" applyBorder="1" applyAlignment="1" applyProtection="1">
      <alignment horizontal="center"/>
    </xf>
    <xf numFmtId="7" fontId="44" fillId="3" borderId="8" xfId="0" applyNumberFormat="1" applyFont="1" applyFill="1" applyBorder="1" applyAlignment="1" applyProtection="1">
      <alignment horizontal="center"/>
    </xf>
    <xf numFmtId="7" fontId="44" fillId="3" borderId="9" xfId="0" applyNumberFormat="1" applyFont="1" applyFill="1" applyBorder="1" applyAlignment="1" applyProtection="1">
      <alignment horizontal="center"/>
    </xf>
    <xf numFmtId="164" fontId="11" fillId="2" borderId="14" xfId="0" applyFont="1" applyFill="1" applyBorder="1" applyProtection="1"/>
    <xf numFmtId="164" fontId="11" fillId="0" borderId="17" xfId="0" applyNumberFormat="1" applyFont="1" applyBorder="1" applyProtection="1"/>
    <xf numFmtId="164" fontId="12" fillId="0" borderId="27" xfId="0" applyFont="1" applyBorder="1" applyAlignment="1" applyProtection="1">
      <alignment horizontal="center"/>
    </xf>
    <xf numFmtId="164" fontId="20" fillId="0" borderId="38" xfId="0" applyFont="1" applyBorder="1" applyProtection="1"/>
    <xf numFmtId="164" fontId="11" fillId="2" borderId="38" xfId="0" applyFont="1" applyFill="1" applyBorder="1" applyProtection="1"/>
    <xf numFmtId="164" fontId="11" fillId="0" borderId="31" xfId="0" applyNumberFormat="1" applyFont="1" applyBorder="1" applyProtection="1"/>
    <xf numFmtId="2" fontId="11" fillId="3" borderId="7" xfId="0" applyNumberFormat="1" applyFont="1" applyFill="1" applyBorder="1" applyAlignment="1" applyProtection="1">
      <alignment horizontal="left"/>
    </xf>
    <xf numFmtId="2" fontId="11" fillId="3" borderId="37" xfId="0" applyNumberFormat="1" applyFont="1" applyFill="1" applyBorder="1" applyAlignment="1" applyProtection="1">
      <alignment horizontal="left"/>
    </xf>
    <xf numFmtId="166" fontId="34" fillId="3" borderId="27" xfId="0" applyNumberFormat="1" applyFont="1" applyFill="1" applyBorder="1" applyAlignment="1" applyProtection="1"/>
    <xf numFmtId="166" fontId="34" fillId="3" borderId="8" xfId="0" applyNumberFormat="1" applyFont="1" applyFill="1" applyBorder="1" applyAlignment="1" applyProtection="1"/>
    <xf numFmtId="164" fontId="13" fillId="0" borderId="39" xfId="0" applyFont="1" applyBorder="1" applyProtection="1"/>
    <xf numFmtId="164" fontId="5" fillId="0" borderId="23" xfId="0" applyFont="1" applyBorder="1" applyAlignment="1" applyProtection="1">
      <alignment horizontal="center"/>
    </xf>
    <xf numFmtId="164" fontId="5" fillId="0" borderId="14" xfId="0" applyFont="1" applyBorder="1" applyAlignment="1" applyProtection="1">
      <alignment horizontal="center"/>
    </xf>
    <xf numFmtId="166" fontId="34" fillId="3" borderId="8" xfId="0" applyNumberFormat="1" applyFont="1" applyFill="1" applyBorder="1" applyAlignment="1" applyProtection="1">
      <alignment horizontal="center"/>
    </xf>
    <xf numFmtId="166" fontId="44" fillId="3" borderId="8" xfId="0" applyNumberFormat="1" applyFont="1" applyFill="1" applyBorder="1" applyAlignment="1" applyProtection="1">
      <alignment horizontal="center"/>
    </xf>
    <xf numFmtId="166" fontId="34" fillId="3" borderId="19" xfId="0" applyNumberFormat="1" applyFont="1" applyFill="1" applyBorder="1" applyAlignment="1" applyProtection="1">
      <alignment horizontal="center"/>
    </xf>
    <xf numFmtId="164" fontId="34" fillId="3" borderId="24" xfId="0" applyFont="1" applyFill="1" applyBorder="1" applyAlignment="1" applyProtection="1">
      <alignment horizontal="center"/>
    </xf>
    <xf numFmtId="2" fontId="11" fillId="0" borderId="19" xfId="0" applyNumberFormat="1" applyFont="1" applyBorder="1" applyAlignment="1" applyProtection="1">
      <alignment horizontal="center"/>
    </xf>
    <xf numFmtId="164" fontId="12" fillId="0" borderId="8" xfId="0" applyNumberFormat="1" applyFont="1" applyBorder="1" applyProtection="1"/>
    <xf numFmtId="164" fontId="13" fillId="0" borderId="8" xfId="0" applyNumberFormat="1" applyFont="1" applyBorder="1" applyProtection="1"/>
    <xf numFmtId="164" fontId="11" fillId="0" borderId="8" xfId="0" applyNumberFormat="1" applyFont="1" applyBorder="1" applyAlignment="1" applyProtection="1">
      <alignment horizontal="left"/>
    </xf>
    <xf numFmtId="2" fontId="11" fillId="3" borderId="18" xfId="0" applyNumberFormat="1" applyFont="1" applyFill="1" applyBorder="1" applyAlignment="1" applyProtection="1">
      <alignment horizontal="center"/>
    </xf>
    <xf numFmtId="2" fontId="11" fillId="0" borderId="18" xfId="0" applyNumberFormat="1" applyFont="1" applyBorder="1" applyAlignment="1" applyProtection="1">
      <alignment horizontal="center"/>
    </xf>
    <xf numFmtId="1" fontId="12" fillId="3" borderId="37" xfId="0" applyNumberFormat="1" applyFont="1" applyFill="1" applyBorder="1" applyAlignment="1" applyProtection="1">
      <alignment horizontal="center"/>
    </xf>
    <xf numFmtId="1" fontId="10" fillId="3" borderId="37" xfId="0" applyNumberFormat="1" applyFont="1" applyFill="1" applyBorder="1" applyAlignment="1" applyProtection="1">
      <alignment horizontal="center"/>
    </xf>
    <xf numFmtId="44" fontId="37" fillId="3" borderId="18" xfId="0" applyNumberFormat="1" applyFont="1" applyFill="1" applyBorder="1" applyAlignment="1" applyProtection="1">
      <alignment horizontal="center"/>
    </xf>
    <xf numFmtId="44" fontId="37" fillId="3" borderId="9" xfId="0" applyNumberFormat="1" applyFont="1" applyFill="1" applyBorder="1" applyAlignment="1" applyProtection="1">
      <alignment horizontal="center"/>
    </xf>
    <xf numFmtId="164" fontId="12" fillId="0" borderId="18" xfId="0" applyNumberFormat="1" applyFont="1" applyBorder="1" applyProtection="1"/>
    <xf numFmtId="1" fontId="12" fillId="3" borderId="18" xfId="0" applyNumberFormat="1" applyFont="1" applyFill="1" applyBorder="1" applyAlignment="1" applyProtection="1">
      <alignment horizontal="center"/>
    </xf>
    <xf numFmtId="2" fontId="37" fillId="3" borderId="27" xfId="0" applyNumberFormat="1" applyFont="1" applyFill="1" applyBorder="1" applyAlignment="1" applyProtection="1">
      <alignment horizontal="center"/>
    </xf>
    <xf numFmtId="2" fontId="11" fillId="3" borderId="27" xfId="0" applyNumberFormat="1" applyFont="1" applyFill="1" applyBorder="1" applyAlignment="1" applyProtection="1">
      <alignment horizontal="center"/>
    </xf>
    <xf numFmtId="1" fontId="34" fillId="3" borderId="18" xfId="0" applyNumberFormat="1" applyFont="1" applyFill="1" applyBorder="1" applyAlignment="1" applyProtection="1">
      <alignment horizontal="center"/>
    </xf>
    <xf numFmtId="164" fontId="34" fillId="0" borderId="25" xfId="0" applyFont="1" applyFill="1" applyBorder="1"/>
    <xf numFmtId="164" fontId="25" fillId="0" borderId="21" xfId="0" applyNumberFormat="1" applyFont="1" applyBorder="1" applyProtection="1"/>
    <xf numFmtId="164" fontId="22" fillId="0" borderId="21" xfId="0" applyNumberFormat="1" applyFont="1" applyBorder="1" applyProtection="1"/>
    <xf numFmtId="164" fontId="23" fillId="0" borderId="21" xfId="0" applyFont="1" applyBorder="1"/>
    <xf numFmtId="164" fontId="13" fillId="2" borderId="8" xfId="0" applyFont="1" applyFill="1" applyBorder="1" applyProtection="1"/>
    <xf numFmtId="164" fontId="0" fillId="0" borderId="8" xfId="0" applyBorder="1"/>
    <xf numFmtId="164" fontId="4" fillId="0" borderId="8" xfId="0" applyNumberFormat="1" applyFont="1" applyBorder="1" applyProtection="1"/>
    <xf numFmtId="164" fontId="4" fillId="0" borderId="8" xfId="0" applyNumberFormat="1" applyFont="1" applyBorder="1" applyAlignment="1" applyProtection="1">
      <alignment horizontal="left"/>
    </xf>
    <xf numFmtId="164" fontId="4" fillId="0" borderId="19" xfId="0" applyNumberFormat="1" applyFont="1" applyBorder="1" applyProtection="1"/>
    <xf numFmtId="164" fontId="4" fillId="0" borderId="19" xfId="0" applyNumberFormat="1" applyFont="1" applyBorder="1" applyAlignment="1" applyProtection="1">
      <alignment horizontal="left"/>
    </xf>
    <xf numFmtId="164" fontId="0" fillId="0" borderId="19" xfId="0" applyBorder="1"/>
    <xf numFmtId="164" fontId="34" fillId="2" borderId="8" xfId="0" applyFont="1" applyFill="1" applyBorder="1" applyAlignment="1" applyProtection="1"/>
    <xf numFmtId="164" fontId="12" fillId="0" borderId="41" xfId="0" applyFont="1" applyBorder="1" applyProtection="1"/>
    <xf numFmtId="164" fontId="11" fillId="0" borderId="41" xfId="0" applyFont="1" applyBorder="1" applyProtection="1"/>
    <xf numFmtId="164" fontId="11" fillId="0" borderId="41" xfId="0" applyFont="1" applyBorder="1"/>
    <xf numFmtId="164" fontId="13" fillId="0" borderId="41" xfId="0" applyFont="1" applyBorder="1" applyProtection="1"/>
    <xf numFmtId="164" fontId="0" fillId="0" borderId="45" xfId="0" applyBorder="1" applyProtection="1"/>
    <xf numFmtId="164" fontId="2" fillId="0" borderId="46" xfId="0" applyFont="1" applyBorder="1" applyProtection="1"/>
    <xf numFmtId="164" fontId="35" fillId="0" borderId="45" xfId="0" applyFont="1" applyBorder="1" applyProtection="1"/>
    <xf numFmtId="164" fontId="9" fillId="0" borderId="45" xfId="0" applyFont="1" applyBorder="1" applyProtection="1"/>
    <xf numFmtId="164" fontId="9" fillId="0" borderId="46" xfId="0" applyFont="1" applyBorder="1" applyProtection="1"/>
    <xf numFmtId="164" fontId="9" fillId="0" borderId="47" xfId="0" applyFont="1" applyBorder="1" applyProtection="1"/>
    <xf numFmtId="164" fontId="27" fillId="0" borderId="46" xfId="0" applyFont="1" applyBorder="1" applyProtection="1"/>
    <xf numFmtId="164" fontId="27" fillId="0" borderId="47" xfId="0" applyFont="1" applyBorder="1" applyProtection="1"/>
    <xf numFmtId="164" fontId="27" fillId="0" borderId="45" xfId="0" applyFont="1" applyBorder="1" applyProtection="1"/>
    <xf numFmtId="164" fontId="12" fillId="0" borderId="48" xfId="0" applyFont="1" applyBorder="1" applyProtection="1"/>
    <xf numFmtId="164" fontId="12" fillId="0" borderId="49" xfId="0" applyFont="1" applyBorder="1" applyAlignment="1" applyProtection="1">
      <alignment horizontal="center"/>
    </xf>
    <xf numFmtId="164" fontId="12" fillId="0" borderId="48" xfId="0" applyFont="1" applyBorder="1" applyAlignment="1" applyProtection="1">
      <alignment horizontal="center"/>
    </xf>
    <xf numFmtId="164" fontId="20" fillId="0" borderId="50" xfId="0" applyFont="1" applyBorder="1" applyProtection="1"/>
    <xf numFmtId="164" fontId="12" fillId="2" borderId="48" xfId="0" applyFont="1" applyFill="1" applyBorder="1" applyAlignment="1" applyProtection="1">
      <alignment horizontal="left"/>
    </xf>
    <xf numFmtId="164" fontId="11" fillId="2" borderId="50" xfId="0" applyFont="1" applyFill="1" applyBorder="1" applyProtection="1"/>
    <xf numFmtId="1" fontId="12" fillId="3" borderId="51" xfId="0" applyNumberFormat="1" applyFont="1" applyFill="1" applyBorder="1" applyAlignment="1" applyProtection="1">
      <alignment horizontal="left"/>
    </xf>
    <xf numFmtId="166" fontId="34" fillId="3" borderId="49" xfId="0" applyNumberFormat="1" applyFont="1" applyFill="1" applyBorder="1" applyAlignment="1" applyProtection="1"/>
    <xf numFmtId="164" fontId="11" fillId="0" borderId="52" xfId="0" applyFont="1" applyBorder="1" applyAlignment="1" applyProtection="1">
      <alignment horizontal="center"/>
    </xf>
    <xf numFmtId="164" fontId="11" fillId="0" borderId="53" xfId="0" applyNumberFormat="1" applyFont="1" applyBorder="1" applyProtection="1"/>
    <xf numFmtId="164" fontId="11" fillId="0" borderId="54" xfId="0" applyFont="1" applyBorder="1" applyAlignment="1" applyProtection="1">
      <alignment horizontal="center"/>
    </xf>
    <xf numFmtId="164" fontId="11" fillId="0" borderId="55" xfId="0" applyNumberFormat="1" applyFont="1" applyBorder="1" applyProtection="1"/>
    <xf numFmtId="164" fontId="20" fillId="0" borderId="56" xfId="0" applyFont="1" applyBorder="1" applyProtection="1"/>
    <xf numFmtId="164" fontId="12" fillId="0" borderId="57" xfId="0" applyFont="1" applyBorder="1" applyProtection="1"/>
    <xf numFmtId="164" fontId="11" fillId="0" borderId="45" xfId="0" applyFont="1" applyBorder="1" applyProtection="1"/>
    <xf numFmtId="164" fontId="11" fillId="0" borderId="46" xfId="0" applyFont="1" applyBorder="1" applyProtection="1"/>
    <xf numFmtId="164" fontId="12" fillId="0" borderId="45" xfId="0" applyFont="1" applyBorder="1" applyProtection="1"/>
    <xf numFmtId="164" fontId="12" fillId="0" borderId="46" xfId="0" applyFont="1" applyBorder="1" applyProtection="1"/>
    <xf numFmtId="164" fontId="13" fillId="0" borderId="58" xfId="0" applyFont="1" applyBorder="1" applyProtection="1"/>
    <xf numFmtId="164" fontId="13" fillId="0" borderId="46" xfId="0" applyFont="1" applyBorder="1" applyProtection="1"/>
    <xf numFmtId="164" fontId="19" fillId="0" borderId="46" xfId="0" applyFont="1" applyBorder="1" applyProtection="1"/>
    <xf numFmtId="164" fontId="11" fillId="0" borderId="59" xfId="0" applyFont="1" applyBorder="1"/>
    <xf numFmtId="164" fontId="11" fillId="0" borderId="60" xfId="0" applyFont="1" applyBorder="1"/>
    <xf numFmtId="164" fontId="11" fillId="0" borderId="61" xfId="0" applyFont="1" applyBorder="1"/>
    <xf numFmtId="164" fontId="0" fillId="0" borderId="42" xfId="0" applyBorder="1"/>
    <xf numFmtId="164" fontId="0" fillId="0" borderId="43" xfId="0" applyBorder="1"/>
    <xf numFmtId="164" fontId="0" fillId="0" borderId="44" xfId="0" applyBorder="1"/>
    <xf numFmtId="164" fontId="12" fillId="0" borderId="45" xfId="0" applyFont="1" applyBorder="1" applyAlignment="1" applyProtection="1">
      <alignment horizontal="left"/>
    </xf>
    <xf numFmtId="164" fontId="11" fillId="0" borderId="46" xfId="0" applyFont="1" applyBorder="1"/>
    <xf numFmtId="164" fontId="12" fillId="0" borderId="47" xfId="0" applyFont="1" applyBorder="1" applyProtection="1"/>
    <xf numFmtId="164" fontId="11" fillId="0" borderId="47" xfId="0" applyFont="1" applyBorder="1" applyProtection="1"/>
    <xf numFmtId="164" fontId="13" fillId="0" borderId="45" xfId="0" applyFont="1" applyBorder="1" applyProtection="1"/>
    <xf numFmtId="164" fontId="13" fillId="0" borderId="62" xfId="0" applyFont="1" applyBorder="1" applyProtection="1"/>
    <xf numFmtId="164" fontId="10" fillId="0" borderId="49" xfId="0" applyFont="1" applyBorder="1" applyAlignment="1" applyProtection="1">
      <alignment horizontal="center"/>
    </xf>
    <xf numFmtId="164" fontId="10" fillId="0" borderId="48" xfId="0" applyFont="1" applyBorder="1" applyAlignment="1" applyProtection="1">
      <alignment horizontal="center"/>
    </xf>
    <xf numFmtId="164" fontId="15" fillId="0" borderId="50" xfId="0" applyFont="1" applyBorder="1" applyProtection="1"/>
    <xf numFmtId="164" fontId="13" fillId="0" borderId="51" xfId="0" applyFont="1" applyBorder="1" applyProtection="1"/>
    <xf numFmtId="164" fontId="15" fillId="0" borderId="49" xfId="0" applyFont="1" applyBorder="1" applyProtection="1"/>
    <xf numFmtId="164" fontId="10" fillId="0" borderId="51" xfId="0" applyFont="1" applyBorder="1" applyAlignment="1" applyProtection="1">
      <alignment horizontal="center"/>
    </xf>
    <xf numFmtId="164" fontId="11" fillId="0" borderId="63" xfId="0" applyFont="1" applyBorder="1" applyAlignment="1" applyProtection="1">
      <alignment horizontal="center"/>
    </xf>
    <xf numFmtId="164" fontId="10" fillId="2" borderId="64" xfId="0" applyFont="1" applyFill="1" applyBorder="1" applyAlignment="1" applyProtection="1">
      <alignment horizontal="center"/>
    </xf>
    <xf numFmtId="164" fontId="13" fillId="2" borderId="65" xfId="0" applyFont="1" applyFill="1" applyBorder="1" applyProtection="1"/>
    <xf numFmtId="1" fontId="44" fillId="3" borderId="51" xfId="0" applyNumberFormat="1" applyFont="1" applyFill="1" applyBorder="1" applyAlignment="1" applyProtection="1">
      <alignment horizontal="center"/>
    </xf>
    <xf numFmtId="166" fontId="34" fillId="3" borderId="49" xfId="0" applyNumberFormat="1" applyFont="1" applyFill="1" applyBorder="1" applyAlignment="1" applyProtection="1">
      <alignment horizontal="center"/>
    </xf>
    <xf numFmtId="1" fontId="34" fillId="3" borderId="66" xfId="0" applyNumberFormat="1" applyFont="1" applyFill="1" applyBorder="1" applyAlignment="1" applyProtection="1">
      <alignment horizontal="center"/>
    </xf>
    <xf numFmtId="1" fontId="34" fillId="3" borderId="51" xfId="0" applyNumberFormat="1" applyFont="1" applyFill="1" applyBorder="1" applyAlignment="1" applyProtection="1">
      <alignment horizontal="center"/>
    </xf>
    <xf numFmtId="1" fontId="10" fillId="0" borderId="67" xfId="0" applyNumberFormat="1" applyFont="1" applyBorder="1" applyAlignment="1" applyProtection="1">
      <alignment horizontal="center"/>
    </xf>
    <xf numFmtId="2" fontId="11" fillId="0" borderId="49" xfId="0" applyNumberFormat="1" applyFont="1" applyBorder="1" applyAlignment="1" applyProtection="1">
      <alignment horizontal="center"/>
    </xf>
    <xf numFmtId="164" fontId="13" fillId="0" borderId="51" xfId="0" applyFont="1" applyBorder="1" applyAlignment="1" applyProtection="1">
      <alignment horizontal="center"/>
    </xf>
    <xf numFmtId="164" fontId="13" fillId="0" borderId="49" xfId="0" applyNumberFormat="1" applyFont="1" applyBorder="1" applyProtection="1"/>
    <xf numFmtId="164" fontId="13" fillId="0" borderId="54" xfId="0" applyFont="1" applyBorder="1" applyAlignment="1" applyProtection="1">
      <alignment horizontal="center"/>
    </xf>
    <xf numFmtId="164" fontId="13" fillId="0" borderId="55" xfId="0" applyNumberFormat="1" applyFont="1" applyBorder="1" applyProtection="1"/>
    <xf numFmtId="164" fontId="15" fillId="0" borderId="56" xfId="0" applyFont="1" applyBorder="1" applyProtection="1"/>
    <xf numFmtId="164" fontId="10" fillId="0" borderId="57" xfId="0" applyFont="1" applyBorder="1" applyProtection="1"/>
    <xf numFmtId="164" fontId="10" fillId="0" borderId="45" xfId="0" applyFont="1" applyBorder="1" applyProtection="1"/>
    <xf numFmtId="164" fontId="10" fillId="0" borderId="46" xfId="0" applyFont="1" applyBorder="1" applyProtection="1"/>
    <xf numFmtId="164" fontId="21" fillId="0" borderId="68" xfId="0" applyNumberFormat="1" applyFont="1" applyBorder="1" applyProtection="1"/>
    <xf numFmtId="164" fontId="0" fillId="0" borderId="27" xfId="0" applyBorder="1"/>
    <xf numFmtId="164" fontId="4" fillId="0" borderId="27" xfId="0" applyNumberFormat="1" applyFont="1" applyBorder="1" applyProtection="1"/>
    <xf numFmtId="164" fontId="4" fillId="0" borderId="34" xfId="0" applyNumberFormat="1" applyFont="1" applyBorder="1" applyProtection="1"/>
    <xf numFmtId="164" fontId="12" fillId="0" borderId="47" xfId="0" applyFont="1" applyFill="1" applyBorder="1" applyProtection="1"/>
    <xf numFmtId="7" fontId="34" fillId="3" borderId="49" xfId="0" applyNumberFormat="1" applyFont="1" applyFill="1" applyBorder="1" applyAlignment="1" applyProtection="1">
      <alignment horizontal="center"/>
    </xf>
    <xf numFmtId="1" fontId="44" fillId="3" borderId="62" xfId="0" applyNumberFormat="1" applyFont="1" applyFill="1" applyBorder="1" applyAlignment="1" applyProtection="1">
      <alignment horizontal="center"/>
    </xf>
    <xf numFmtId="164" fontId="10" fillId="2" borderId="67" xfId="0" applyFont="1" applyFill="1" applyBorder="1" applyAlignment="1" applyProtection="1">
      <alignment horizontal="center"/>
    </xf>
    <xf numFmtId="164" fontId="13" fillId="2" borderId="49" xfId="0" applyFont="1" applyFill="1" applyBorder="1" applyProtection="1"/>
    <xf numFmtId="1" fontId="34" fillId="3" borderId="67" xfId="0" applyNumberFormat="1" applyFont="1" applyFill="1" applyBorder="1" applyAlignment="1" applyProtection="1">
      <alignment horizontal="center"/>
    </xf>
    <xf numFmtId="1" fontId="34" fillId="3" borderId="62" xfId="0" applyNumberFormat="1" applyFont="1" applyFill="1" applyBorder="1" applyAlignment="1" applyProtection="1">
      <alignment horizontal="center"/>
    </xf>
    <xf numFmtId="1" fontId="10" fillId="3" borderId="52" xfId="0" applyNumberFormat="1" applyFont="1" applyFill="1" applyBorder="1" applyAlignment="1" applyProtection="1">
      <alignment horizontal="center"/>
    </xf>
    <xf numFmtId="2" fontId="11" fillId="3" borderId="53" xfId="0" applyNumberFormat="1" applyFont="1" applyFill="1" applyBorder="1" applyAlignment="1" applyProtection="1">
      <alignment horizontal="center"/>
    </xf>
    <xf numFmtId="164" fontId="11" fillId="0" borderId="54" xfId="0" applyFont="1" applyBorder="1"/>
    <xf numFmtId="164" fontId="11" fillId="0" borderId="55" xfId="0" applyFont="1" applyBorder="1"/>
    <xf numFmtId="164" fontId="11" fillId="0" borderId="45" xfId="0" applyFont="1" applyBorder="1" applyAlignment="1">
      <alignment horizontal="center"/>
    </xf>
    <xf numFmtId="164" fontId="0" fillId="0" borderId="45" xfId="0" applyBorder="1"/>
    <xf numFmtId="164" fontId="12" fillId="0" borderId="56" xfId="0" applyFont="1" applyBorder="1"/>
    <xf numFmtId="1" fontId="10" fillId="0" borderId="48" xfId="0" applyNumberFormat="1" applyFont="1" applyBorder="1" applyAlignment="1" applyProtection="1">
      <alignment horizontal="center"/>
    </xf>
    <xf numFmtId="2" fontId="11" fillId="0" borderId="50" xfId="0" applyNumberFormat="1" applyFont="1" applyBorder="1" applyAlignment="1" applyProtection="1">
      <alignment horizontal="center"/>
    </xf>
    <xf numFmtId="1" fontId="10" fillId="0" borderId="51" xfId="0" applyNumberFormat="1" applyFont="1" applyBorder="1" applyAlignment="1" applyProtection="1">
      <alignment horizontal="center"/>
    </xf>
    <xf numFmtId="2" fontId="11" fillId="0" borderId="70" xfId="0" applyNumberFormat="1" applyFont="1" applyBorder="1" applyAlignment="1" applyProtection="1">
      <alignment horizontal="center"/>
    </xf>
    <xf numFmtId="164" fontId="0" fillId="0" borderId="0" xfId="0" applyBorder="1"/>
    <xf numFmtId="164" fontId="0" fillId="0" borderId="46" xfId="0" applyBorder="1"/>
    <xf numFmtId="164" fontId="16" fillId="0" borderId="1" xfId="0" applyFont="1" applyBorder="1" applyAlignment="1" applyProtection="1">
      <alignment horizontal="center"/>
    </xf>
    <xf numFmtId="164" fontId="16" fillId="0" borderId="0" xfId="0" applyFont="1" applyBorder="1" applyAlignment="1" applyProtection="1">
      <alignment horizontal="center"/>
    </xf>
    <xf numFmtId="164" fontId="16" fillId="0" borderId="2" xfId="0" applyFont="1" applyBorder="1" applyAlignment="1" applyProtection="1">
      <alignment horizontal="center"/>
    </xf>
    <xf numFmtId="164" fontId="14" fillId="0" borderId="1" xfId="0" applyFont="1" applyBorder="1" applyAlignment="1" applyProtection="1">
      <alignment horizontal="center"/>
    </xf>
    <xf numFmtId="164" fontId="14" fillId="0" borderId="0" xfId="0" applyFont="1" applyBorder="1" applyAlignment="1" applyProtection="1">
      <alignment horizontal="center"/>
    </xf>
    <xf numFmtId="164" fontId="14" fillId="0" borderId="2" xfId="0" applyFont="1" applyBorder="1" applyAlignment="1" applyProtection="1">
      <alignment horizontal="center"/>
    </xf>
    <xf numFmtId="165" fontId="34" fillId="0" borderId="25" xfId="0" applyNumberFormat="1" applyFont="1" applyBorder="1" applyAlignment="1" applyProtection="1">
      <alignment horizontal="center"/>
    </xf>
    <xf numFmtId="164" fontId="0" fillId="0" borderId="29" xfId="0" applyBorder="1" applyAlignment="1">
      <alignment horizontal="center"/>
    </xf>
    <xf numFmtId="164" fontId="40" fillId="0" borderId="30" xfId="0" applyFont="1" applyBorder="1" applyAlignment="1" applyProtection="1">
      <alignment horizontal="center"/>
    </xf>
    <xf numFmtId="164" fontId="40" fillId="0" borderId="0" xfId="0" applyFont="1" applyBorder="1" applyAlignment="1" applyProtection="1">
      <alignment horizontal="center"/>
    </xf>
    <xf numFmtId="164" fontId="12" fillId="0" borderId="10" xfId="0" applyFont="1" applyBorder="1" applyAlignment="1">
      <alignment horizontal="center"/>
    </xf>
    <xf numFmtId="164" fontId="12" fillId="0" borderId="11" xfId="0" applyFont="1" applyBorder="1" applyAlignment="1">
      <alignment horizontal="center"/>
    </xf>
    <xf numFmtId="164" fontId="12" fillId="0" borderId="57" xfId="0" applyFont="1" applyBorder="1" applyAlignment="1">
      <alignment horizontal="center"/>
    </xf>
    <xf numFmtId="164" fontId="16" fillId="0" borderId="45" xfId="0" applyFont="1" applyBorder="1" applyAlignment="1" applyProtection="1">
      <alignment horizontal="center"/>
    </xf>
    <xf numFmtId="164" fontId="16" fillId="0" borderId="46" xfId="0" applyFont="1" applyBorder="1" applyAlignment="1" applyProtection="1">
      <alignment horizontal="center"/>
    </xf>
    <xf numFmtId="164" fontId="12" fillId="0" borderId="1" xfId="0" applyFont="1" applyBorder="1" applyAlignment="1">
      <alignment horizontal="center"/>
    </xf>
    <xf numFmtId="164" fontId="12" fillId="0" borderId="0" xfId="0" applyFont="1" applyBorder="1" applyAlignment="1">
      <alignment horizontal="center"/>
    </xf>
    <xf numFmtId="164" fontId="12" fillId="0" borderId="46" xfId="0" applyFont="1" applyBorder="1" applyAlignment="1">
      <alignment horizontal="center"/>
    </xf>
    <xf numFmtId="164" fontId="14" fillId="0" borderId="45" xfId="0" applyFont="1" applyBorder="1" applyAlignment="1" applyProtection="1">
      <alignment horizontal="center"/>
    </xf>
    <xf numFmtId="164" fontId="14" fillId="0" borderId="46" xfId="0" applyFont="1" applyBorder="1" applyAlignment="1" applyProtection="1">
      <alignment horizontal="center"/>
    </xf>
    <xf numFmtId="164" fontId="0" fillId="0" borderId="47" xfId="0" applyBorder="1" applyAlignment="1">
      <alignment horizontal="center"/>
    </xf>
    <xf numFmtId="164" fontId="12" fillId="4" borderId="1" xfId="0" applyFont="1" applyFill="1" applyBorder="1" applyAlignment="1">
      <alignment horizontal="center"/>
    </xf>
    <xf numFmtId="164" fontId="12" fillId="4" borderId="0" xfId="0" applyFont="1" applyFill="1" applyBorder="1" applyAlignment="1">
      <alignment horizontal="center"/>
    </xf>
    <xf numFmtId="164" fontId="12" fillId="4" borderId="46" xfId="0" applyFont="1" applyFill="1" applyBorder="1" applyAlignment="1">
      <alignment horizontal="center"/>
    </xf>
    <xf numFmtId="164" fontId="34" fillId="2" borderId="40" xfId="0" applyFont="1" applyFill="1" applyBorder="1" applyAlignment="1" applyProtection="1">
      <alignment horizontal="center"/>
    </xf>
    <xf numFmtId="164" fontId="34" fillId="2" borderId="23" xfId="0" applyFont="1" applyFill="1" applyBorder="1" applyAlignment="1" applyProtection="1">
      <alignment horizontal="center"/>
    </xf>
    <xf numFmtId="164" fontId="34" fillId="2" borderId="38" xfId="0" applyFont="1" applyFill="1" applyBorder="1" applyAlignment="1" applyProtection="1">
      <alignment horizontal="center"/>
    </xf>
    <xf numFmtId="164" fontId="11" fillId="4" borderId="30" xfId="0" applyFont="1" applyFill="1" applyBorder="1" applyAlignment="1">
      <alignment horizontal="center"/>
    </xf>
    <xf numFmtId="164" fontId="11" fillId="4" borderId="69" xfId="0" applyFont="1" applyFill="1" applyBorder="1" applyAlignment="1">
      <alignment horizontal="center"/>
    </xf>
    <xf numFmtId="164" fontId="12" fillId="0" borderId="0" xfId="0" applyFont="1" applyFill="1" applyBorder="1" applyAlignment="1" applyProtection="1">
      <alignment horizontal="center"/>
    </xf>
    <xf numFmtId="164" fontId="12" fillId="0" borderId="46" xfId="0" applyFont="1" applyFill="1" applyBorder="1" applyAlignment="1" applyProtection="1">
      <alignment horizontal="center"/>
    </xf>
    <xf numFmtId="164" fontId="14" fillId="0" borderId="42" xfId="0" applyFont="1" applyBorder="1" applyAlignment="1" applyProtection="1">
      <alignment horizontal="center"/>
    </xf>
    <xf numFmtId="164" fontId="14" fillId="0" borderId="43" xfId="0" applyFont="1" applyBorder="1" applyAlignment="1" applyProtection="1">
      <alignment horizontal="center"/>
    </xf>
    <xf numFmtId="164" fontId="14" fillId="0" borderId="44" xfId="0" applyFont="1" applyBorder="1" applyAlignment="1" applyProtection="1">
      <alignment horizontal="center"/>
    </xf>
    <xf numFmtId="165" fontId="35" fillId="0" borderId="25" xfId="0" applyNumberFormat="1" applyFont="1" applyBorder="1" applyAlignment="1" applyProtection="1">
      <alignment horizontal="left"/>
    </xf>
    <xf numFmtId="165" fontId="35" fillId="0" borderId="47" xfId="0" applyNumberFormat="1" applyFont="1" applyBorder="1" applyAlignment="1" applyProtection="1">
      <alignment horizontal="left"/>
    </xf>
    <xf numFmtId="164" fontId="42" fillId="0" borderId="0" xfId="0" applyFont="1" applyBorder="1" applyAlignment="1" applyProtection="1">
      <alignment horizontal="center"/>
    </xf>
    <xf numFmtId="164" fontId="43" fillId="0" borderId="0" xfId="0" applyFont="1" applyBorder="1" applyAlignment="1">
      <alignment horizontal="center"/>
    </xf>
    <xf numFmtId="164" fontId="12" fillId="0" borderId="35" xfId="0" applyFont="1" applyBorder="1" applyAlignment="1" applyProtection="1">
      <alignment horizontal="left"/>
    </xf>
    <xf numFmtId="164" fontId="12" fillId="0" borderId="36" xfId="0" applyFont="1" applyBorder="1" applyAlignment="1" applyProtection="1">
      <alignment horizontal="left"/>
    </xf>
    <xf numFmtId="164" fontId="35" fillId="0" borderId="45" xfId="0" applyFont="1" applyBorder="1" applyAlignment="1" applyProtection="1">
      <alignment horizontal="center"/>
    </xf>
    <xf numFmtId="164" fontId="35" fillId="0" borderId="0" xfId="0" applyFont="1" applyBorder="1" applyAlignment="1" applyProtection="1">
      <alignment horizontal="center"/>
    </xf>
    <xf numFmtId="164" fontId="35" fillId="0" borderId="46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M84"/>
  <sheetViews>
    <sheetView defaultGridColor="0" view="pageBreakPreview" colorId="22" zoomScale="75" zoomScaleNormal="75" zoomScaleSheetLayoutView="75" workbookViewId="0">
      <selection activeCell="D18" sqref="D18"/>
    </sheetView>
  </sheetViews>
  <sheetFormatPr defaultColWidth="11.44140625" defaultRowHeight="15"/>
  <cols>
    <col min="1" max="1" width="22.77734375" customWidth="1"/>
    <col min="2" max="2" width="13" customWidth="1"/>
    <col min="3" max="3" width="13.33203125" customWidth="1"/>
    <col min="4" max="4" width="12.109375" customWidth="1"/>
    <col min="5" max="5" width="12.5546875" customWidth="1"/>
    <col min="6" max="6" width="12.44140625" customWidth="1"/>
    <col min="7" max="7" width="12.109375" customWidth="1"/>
  </cols>
  <sheetData>
    <row r="1" spans="1:7" ht="15" customHeight="1" thickTop="1">
      <c r="A1" s="4"/>
      <c r="B1" s="5"/>
      <c r="C1" s="5"/>
      <c r="D1" s="5"/>
      <c r="E1" s="5"/>
      <c r="F1" s="5"/>
      <c r="G1" s="6"/>
    </row>
    <row r="2" spans="1:7" ht="20.100000000000001" customHeight="1">
      <c r="A2" s="280" t="s">
        <v>23</v>
      </c>
      <c r="B2" s="281"/>
      <c r="C2" s="281"/>
      <c r="D2" s="281"/>
      <c r="E2" s="281"/>
      <c r="F2" s="281"/>
      <c r="G2" s="282"/>
    </row>
    <row r="3" spans="1:7" ht="20.100000000000001" customHeight="1">
      <c r="A3" s="64"/>
      <c r="B3" s="65"/>
      <c r="C3" s="72"/>
      <c r="D3" s="72"/>
      <c r="E3" s="81" t="s">
        <v>0</v>
      </c>
      <c r="F3" s="283">
        <v>43922</v>
      </c>
      <c r="G3" s="284"/>
    </row>
    <row r="4" spans="1:7" ht="15" customHeight="1">
      <c r="A4" s="83" t="s">
        <v>36</v>
      </c>
      <c r="B4" s="114" t="s">
        <v>97</v>
      </c>
      <c r="C4" s="75"/>
      <c r="D4" s="65"/>
      <c r="E4" s="73"/>
      <c r="F4" s="73"/>
      <c r="G4" s="74"/>
    </row>
    <row r="5" spans="1:7" ht="15" customHeight="1">
      <c r="A5" s="83"/>
      <c r="B5" s="84"/>
      <c r="C5" s="84"/>
      <c r="D5" s="85"/>
      <c r="E5" s="73"/>
      <c r="F5" s="85"/>
      <c r="G5" s="86"/>
    </row>
    <row r="6" spans="1:7" ht="15" customHeight="1">
      <c r="A6" s="83" t="s">
        <v>37</v>
      </c>
      <c r="B6" s="114" t="s">
        <v>25</v>
      </c>
      <c r="C6" s="87"/>
      <c r="D6" s="85"/>
      <c r="E6" s="85" t="s">
        <v>24</v>
      </c>
      <c r="F6" s="115" t="s">
        <v>98</v>
      </c>
      <c r="G6" s="88"/>
    </row>
    <row r="7" spans="1:7" ht="15" customHeight="1">
      <c r="A7" s="83"/>
      <c r="B7" s="65" t="s">
        <v>1</v>
      </c>
      <c r="C7" s="65"/>
      <c r="D7" s="65"/>
      <c r="E7" s="65"/>
      <c r="F7" s="85" t="s">
        <v>1</v>
      </c>
      <c r="G7" s="89"/>
    </row>
    <row r="8" spans="1:7" ht="15" customHeight="1">
      <c r="A8" s="83" t="s">
        <v>38</v>
      </c>
      <c r="B8" s="114"/>
      <c r="C8" s="75"/>
      <c r="D8" s="65"/>
      <c r="E8" s="65"/>
      <c r="F8" s="73"/>
      <c r="G8" s="89"/>
    </row>
    <row r="9" spans="1:7" ht="15" customHeight="1">
      <c r="A9" s="83"/>
      <c r="B9" s="65" t="s">
        <v>1</v>
      </c>
      <c r="C9" s="285"/>
      <c r="D9" s="65"/>
      <c r="E9" s="85" t="s">
        <v>2</v>
      </c>
      <c r="F9" s="85"/>
      <c r="G9" s="89"/>
    </row>
    <row r="10" spans="1:7" ht="15" customHeight="1">
      <c r="A10" s="83" t="s">
        <v>39</v>
      </c>
      <c r="B10" s="114" t="s">
        <v>35</v>
      </c>
      <c r="C10" s="286"/>
      <c r="D10" s="65"/>
      <c r="E10" s="114" t="s">
        <v>99</v>
      </c>
      <c r="F10" s="87"/>
      <c r="G10" s="82"/>
    </row>
    <row r="11" spans="1:7" ht="10.9" customHeight="1">
      <c r="A11" s="35"/>
      <c r="B11" s="34"/>
      <c r="C11" s="59"/>
      <c r="D11" s="59"/>
      <c r="E11" s="59"/>
      <c r="F11" s="59"/>
      <c r="G11" s="60"/>
    </row>
    <row r="12" spans="1:7" ht="15.95" customHeight="1" thickBot="1">
      <c r="A12" s="76"/>
      <c r="B12" s="9"/>
      <c r="C12" s="10"/>
      <c r="D12" s="10"/>
      <c r="E12" s="10" t="s">
        <v>3</v>
      </c>
      <c r="F12" s="10" t="s">
        <v>41</v>
      </c>
      <c r="G12" s="11" t="s">
        <v>4</v>
      </c>
    </row>
    <row r="13" spans="1:7" ht="15.95" customHeight="1" thickTop="1">
      <c r="A13" s="8" t="s">
        <v>5</v>
      </c>
      <c r="B13" s="151" t="s">
        <v>84</v>
      </c>
      <c r="C13" s="152" t="s">
        <v>84</v>
      </c>
      <c r="D13" s="37" t="s">
        <v>18</v>
      </c>
      <c r="E13" s="38"/>
      <c r="F13" s="38"/>
      <c r="G13" s="39"/>
    </row>
    <row r="14" spans="1:7" ht="15.95" customHeight="1">
      <c r="A14" s="40" t="s">
        <v>1</v>
      </c>
      <c r="B14" s="41" t="s">
        <v>17</v>
      </c>
      <c r="C14" s="10" t="s">
        <v>20</v>
      </c>
      <c r="D14" s="41" t="s">
        <v>19</v>
      </c>
      <c r="E14" s="42"/>
      <c r="F14" s="42"/>
      <c r="G14" s="43"/>
    </row>
    <row r="15" spans="1:7" ht="15.95" customHeight="1">
      <c r="A15" s="44" t="s">
        <v>6</v>
      </c>
      <c r="B15" s="10" t="s">
        <v>8</v>
      </c>
      <c r="C15" s="45">
        <v>245</v>
      </c>
      <c r="D15" s="41" t="s">
        <v>7</v>
      </c>
      <c r="E15" s="42"/>
      <c r="F15" s="42"/>
      <c r="G15" s="43"/>
    </row>
    <row r="16" spans="1:7" ht="15.95" customHeight="1" thickBot="1">
      <c r="A16" s="46" t="s">
        <v>9</v>
      </c>
      <c r="B16" s="48">
        <v>0.5</v>
      </c>
      <c r="C16" s="48">
        <v>0.5</v>
      </c>
      <c r="D16" s="47" t="s">
        <v>10</v>
      </c>
      <c r="E16" s="42"/>
      <c r="F16" s="42"/>
      <c r="G16" s="43"/>
    </row>
    <row r="17" spans="1:13" ht="15.95" customHeight="1" thickTop="1">
      <c r="A17" s="20" t="s">
        <v>1</v>
      </c>
      <c r="B17" s="49"/>
      <c r="C17" s="49"/>
      <c r="D17" s="49"/>
      <c r="E17" s="49"/>
      <c r="F17" s="49"/>
      <c r="G17" s="50"/>
    </row>
    <row r="18" spans="1:13" ht="18" customHeight="1">
      <c r="A18" s="156" t="s">
        <v>46</v>
      </c>
      <c r="B18" s="136"/>
      <c r="C18" s="136"/>
      <c r="D18" s="136" t="s">
        <v>22</v>
      </c>
      <c r="E18" s="136">
        <f>SUM(B18:C18)</f>
        <v>0</v>
      </c>
      <c r="F18" s="136">
        <f>0.13*(E18)</f>
        <v>0</v>
      </c>
      <c r="G18" s="137">
        <f>E18+F18</f>
        <v>0</v>
      </c>
      <c r="H18" s="13"/>
      <c r="I18" s="14"/>
      <c r="J18" s="13"/>
      <c r="K18" s="13"/>
      <c r="L18" s="13"/>
      <c r="M18" s="13"/>
    </row>
    <row r="19" spans="1:13" ht="15" customHeight="1">
      <c r="A19" s="107"/>
      <c r="B19" s="122"/>
      <c r="C19" s="122"/>
      <c r="D19" s="123"/>
      <c r="E19" s="123"/>
      <c r="F19" s="123"/>
      <c r="G19" s="124"/>
      <c r="H19" s="13"/>
      <c r="I19" s="14"/>
      <c r="J19" s="13"/>
      <c r="K19" s="13"/>
      <c r="L19" s="13"/>
      <c r="M19" s="13"/>
    </row>
    <row r="20" spans="1:13" ht="15.95" customHeight="1">
      <c r="A20" s="51"/>
      <c r="B20" s="122"/>
      <c r="C20" s="123"/>
      <c r="D20" s="123"/>
      <c r="E20" s="123"/>
      <c r="F20" s="123"/>
      <c r="G20" s="124"/>
      <c r="H20" s="13"/>
      <c r="I20" s="14"/>
      <c r="J20" s="13"/>
      <c r="K20" s="13"/>
      <c r="L20" s="13"/>
      <c r="M20" s="13"/>
    </row>
    <row r="21" spans="1:13" s="91" customFormat="1" ht="15.95" customHeight="1">
      <c r="A21" s="107"/>
      <c r="B21" s="138"/>
      <c r="C21" s="138"/>
      <c r="D21" s="138"/>
      <c r="E21" s="138"/>
      <c r="F21" s="138"/>
      <c r="G21" s="139"/>
      <c r="H21" s="90"/>
      <c r="I21" s="90"/>
      <c r="J21" s="90"/>
      <c r="K21" s="90"/>
      <c r="L21" s="90"/>
      <c r="M21" s="90"/>
    </row>
    <row r="22" spans="1:13" s="91" customFormat="1" ht="15.95" customHeight="1">
      <c r="A22" s="95"/>
      <c r="B22" s="120"/>
      <c r="C22" s="120"/>
      <c r="D22" s="121"/>
      <c r="E22" s="121"/>
      <c r="F22" s="121"/>
      <c r="G22" s="126"/>
      <c r="H22" s="92"/>
      <c r="I22" s="90"/>
      <c r="J22" s="90"/>
      <c r="K22" s="90"/>
      <c r="L22" s="90"/>
      <c r="M22" s="90"/>
    </row>
    <row r="23" spans="1:13" s="91" customFormat="1" ht="15.95" customHeight="1">
      <c r="A23" s="113"/>
      <c r="B23" s="120"/>
      <c r="C23" s="121"/>
      <c r="D23" s="121"/>
      <c r="E23" s="127"/>
      <c r="F23" s="121"/>
      <c r="G23" s="126"/>
      <c r="H23" s="93"/>
      <c r="I23" s="94"/>
      <c r="J23" s="94"/>
      <c r="K23" s="90"/>
      <c r="L23" s="90"/>
      <c r="M23" s="90"/>
    </row>
    <row r="24" spans="1:13" ht="15.95" customHeight="1">
      <c r="A24" s="52"/>
      <c r="B24" s="123"/>
      <c r="C24" s="123"/>
      <c r="D24" s="123"/>
      <c r="E24" s="123"/>
      <c r="F24" s="123"/>
      <c r="G24" s="124"/>
    </row>
    <row r="25" spans="1:13" ht="15.95" customHeight="1">
      <c r="A25" s="77"/>
      <c r="B25" s="136"/>
      <c r="C25" s="136"/>
      <c r="D25" s="136"/>
      <c r="E25" s="136"/>
      <c r="F25" s="136"/>
      <c r="G25" s="137"/>
    </row>
    <row r="26" spans="1:13" ht="15.95" customHeight="1">
      <c r="A26" s="107"/>
      <c r="B26" s="171"/>
      <c r="C26" s="169"/>
      <c r="D26" s="123"/>
      <c r="E26" s="123"/>
      <c r="F26" s="123"/>
      <c r="G26" s="124"/>
    </row>
    <row r="27" spans="1:13" ht="15.95" customHeight="1">
      <c r="A27" s="107"/>
      <c r="B27" s="168"/>
      <c r="C27" s="170"/>
      <c r="D27" s="21"/>
      <c r="E27" s="21"/>
      <c r="F27" s="21"/>
      <c r="G27" s="22"/>
    </row>
    <row r="28" spans="1:13" ht="15.95" customHeight="1">
      <c r="A28" s="107"/>
      <c r="B28" s="134"/>
      <c r="C28" s="21"/>
      <c r="D28" s="21"/>
      <c r="E28" s="21"/>
      <c r="F28" s="21"/>
      <c r="G28" s="22"/>
    </row>
    <row r="29" spans="1:13" ht="15.95" customHeight="1">
      <c r="A29" s="77"/>
      <c r="B29" s="136"/>
      <c r="C29" s="136"/>
      <c r="D29" s="136"/>
      <c r="E29" s="136"/>
      <c r="F29" s="136"/>
      <c r="G29" s="137"/>
    </row>
    <row r="30" spans="1:13" ht="15.95" customHeight="1">
      <c r="A30" s="130"/>
      <c r="B30" s="131"/>
      <c r="C30" s="123"/>
      <c r="D30" s="132"/>
      <c r="E30" s="132"/>
      <c r="F30" s="132"/>
      <c r="G30" s="133"/>
    </row>
    <row r="31" spans="1:13" ht="15.95" customHeight="1">
      <c r="A31" s="130"/>
      <c r="B31" s="131"/>
      <c r="C31" s="123"/>
      <c r="D31" s="132"/>
      <c r="E31" s="132"/>
      <c r="F31" s="132"/>
      <c r="G31" s="133"/>
    </row>
    <row r="32" spans="1:13" ht="15.95" customHeight="1">
      <c r="A32" s="77"/>
      <c r="B32" s="136"/>
      <c r="C32" s="136"/>
      <c r="D32" s="136"/>
      <c r="E32" s="136"/>
      <c r="F32" s="136"/>
      <c r="G32" s="137"/>
    </row>
    <row r="33" spans="1:13" ht="15.95" customHeight="1">
      <c r="A33" s="163"/>
      <c r="B33" s="165"/>
      <c r="C33" s="123"/>
      <c r="D33" s="125"/>
      <c r="E33" s="125"/>
      <c r="F33" s="125"/>
      <c r="G33" s="166"/>
    </row>
    <row r="34" spans="1:13" ht="15.95" customHeight="1">
      <c r="A34" s="163"/>
      <c r="B34" s="165"/>
      <c r="C34" s="125"/>
      <c r="D34" s="125"/>
      <c r="E34" s="125"/>
      <c r="F34" s="125"/>
      <c r="G34" s="166"/>
    </row>
    <row r="35" spans="1:13" ht="15.95" customHeight="1">
      <c r="A35" s="164"/>
      <c r="B35" s="161"/>
      <c r="C35" s="123"/>
      <c r="D35" s="21"/>
      <c r="E35" s="21"/>
      <c r="F35" s="21"/>
      <c r="G35" s="22"/>
    </row>
    <row r="36" spans="1:13" s="91" customFormat="1" ht="15.95" customHeight="1">
      <c r="A36" s="107"/>
      <c r="B36" s="138"/>
      <c r="C36" s="138"/>
      <c r="D36" s="138"/>
      <c r="E36" s="138"/>
      <c r="F36" s="138"/>
      <c r="G36" s="139"/>
      <c r="H36" s="90"/>
      <c r="I36" s="90"/>
      <c r="J36" s="90"/>
      <c r="K36" s="90"/>
      <c r="L36" s="90"/>
      <c r="M36" s="90"/>
    </row>
    <row r="37" spans="1:13" s="91" customFormat="1" ht="15.95" customHeight="1">
      <c r="A37" s="95"/>
      <c r="B37" s="120"/>
      <c r="C37" s="120"/>
      <c r="D37" s="121"/>
      <c r="E37" s="121"/>
      <c r="F37" s="121"/>
      <c r="G37" s="126"/>
      <c r="H37" s="92"/>
      <c r="I37" s="90"/>
      <c r="J37" s="90"/>
      <c r="K37" s="90"/>
      <c r="L37" s="90"/>
      <c r="M37" s="90"/>
    </row>
    <row r="38" spans="1:13" s="91" customFormat="1" ht="15.95" customHeight="1">
      <c r="A38" s="113"/>
      <c r="B38" s="120"/>
      <c r="C38" s="121"/>
      <c r="D38" s="121"/>
      <c r="E38" s="127"/>
      <c r="F38" s="121"/>
      <c r="G38" s="126"/>
      <c r="H38" s="93"/>
      <c r="I38" s="94"/>
      <c r="J38" s="94"/>
      <c r="K38" s="90"/>
      <c r="L38" s="90"/>
      <c r="M38" s="90"/>
    </row>
    <row r="39" spans="1:13" ht="15.95" customHeight="1">
      <c r="A39" s="52"/>
      <c r="B39" s="123"/>
      <c r="C39" s="123"/>
      <c r="D39" s="123"/>
      <c r="E39" s="123"/>
      <c r="F39" s="123"/>
      <c r="G39" s="124"/>
    </row>
    <row r="40" spans="1:13" ht="15.95" customHeight="1">
      <c r="A40" s="77"/>
      <c r="B40" s="136"/>
      <c r="C40" s="136"/>
      <c r="D40" s="136"/>
      <c r="E40" s="136"/>
      <c r="F40" s="136"/>
      <c r="G40" s="137"/>
    </row>
    <row r="41" spans="1:13" ht="15.95" customHeight="1">
      <c r="A41" s="107"/>
      <c r="B41" s="171"/>
      <c r="C41" s="169"/>
      <c r="D41" s="123"/>
      <c r="E41" s="123"/>
      <c r="F41" s="123"/>
      <c r="G41" s="124"/>
    </row>
    <row r="42" spans="1:13" ht="15.95" customHeight="1">
      <c r="A42" s="107"/>
      <c r="B42" s="168"/>
      <c r="C42" s="170"/>
      <c r="D42" s="21"/>
      <c r="E42" s="21"/>
      <c r="F42" s="21"/>
      <c r="G42" s="22"/>
    </row>
    <row r="43" spans="1:13" ht="15.95" customHeight="1">
      <c r="A43" s="107"/>
      <c r="B43" s="134"/>
      <c r="C43" s="21"/>
      <c r="D43" s="21"/>
      <c r="E43" s="21"/>
      <c r="F43" s="21"/>
      <c r="G43" s="22"/>
    </row>
    <row r="44" spans="1:13" ht="15.95" customHeight="1">
      <c r="A44" s="77"/>
      <c r="B44" s="136"/>
      <c r="C44" s="136"/>
      <c r="D44" s="136"/>
      <c r="E44" s="136"/>
      <c r="F44" s="136"/>
      <c r="G44" s="137"/>
    </row>
    <row r="45" spans="1:13" ht="15.95" customHeight="1">
      <c r="A45" s="130"/>
      <c r="B45" s="131"/>
      <c r="C45" s="123"/>
      <c r="D45" s="132"/>
      <c r="E45" s="132"/>
      <c r="F45" s="132"/>
      <c r="G45" s="133"/>
    </row>
    <row r="46" spans="1:13" ht="15.95" customHeight="1">
      <c r="A46" s="130"/>
      <c r="B46" s="131"/>
      <c r="C46" s="123"/>
      <c r="D46" s="132"/>
      <c r="E46" s="132"/>
      <c r="F46" s="132"/>
      <c r="G46" s="133"/>
    </row>
    <row r="47" spans="1:13" ht="15.95" customHeight="1">
      <c r="A47" s="77"/>
      <c r="B47" s="136"/>
      <c r="C47" s="136"/>
      <c r="D47" s="136"/>
      <c r="E47" s="136"/>
      <c r="F47" s="136"/>
      <c r="G47" s="137"/>
    </row>
    <row r="48" spans="1:13" ht="15.95" customHeight="1">
      <c r="A48" s="163"/>
      <c r="B48" s="165"/>
      <c r="C48" s="123"/>
      <c r="D48" s="125"/>
      <c r="E48" s="125"/>
      <c r="F48" s="125"/>
      <c r="G48" s="166"/>
    </row>
    <row r="49" spans="1:7" ht="15.95" customHeight="1">
      <c r="A49" s="163"/>
      <c r="B49" s="165"/>
      <c r="C49" s="125"/>
      <c r="D49" s="125"/>
      <c r="E49" s="125"/>
      <c r="F49" s="125"/>
      <c r="G49" s="166"/>
    </row>
    <row r="50" spans="1:7" ht="15.95" customHeight="1" thickBot="1">
      <c r="A50" s="164"/>
      <c r="B50" s="161"/>
      <c r="C50" s="123"/>
      <c r="D50" s="21"/>
      <c r="E50" s="21"/>
      <c r="F50" s="21"/>
      <c r="G50" s="22"/>
    </row>
    <row r="51" spans="1:7" ht="15" customHeight="1" thickTop="1">
      <c r="A51" s="53" t="s">
        <v>11</v>
      </c>
      <c r="B51" s="15" t="s">
        <v>1</v>
      </c>
      <c r="C51" s="15"/>
      <c r="D51" s="15"/>
      <c r="E51" s="15" t="s">
        <v>1</v>
      </c>
      <c r="F51" s="15" t="s">
        <v>1</v>
      </c>
      <c r="G51" s="80" t="s">
        <v>1</v>
      </c>
    </row>
    <row r="52" spans="1:7" ht="15" customHeight="1" thickBot="1">
      <c r="A52" s="55" t="s">
        <v>12</v>
      </c>
      <c r="B52" s="111"/>
      <c r="C52" s="56"/>
      <c r="D52" s="56"/>
      <c r="E52" s="56"/>
      <c r="F52" s="57"/>
      <c r="G52" s="58"/>
    </row>
    <row r="53" spans="1:7" ht="15" customHeight="1" thickTop="1">
      <c r="A53" s="35"/>
      <c r="B53" s="59"/>
      <c r="C53" s="59"/>
      <c r="D53" s="59"/>
      <c r="E53" s="59"/>
      <c r="F53" s="59"/>
      <c r="G53" s="60"/>
    </row>
    <row r="54" spans="1:7" ht="15" customHeight="1">
      <c r="A54" s="277" t="s">
        <v>21</v>
      </c>
      <c r="B54" s="278"/>
      <c r="C54" s="278"/>
      <c r="D54" s="278"/>
      <c r="E54" s="278"/>
      <c r="F54" s="278"/>
      <c r="G54" s="279"/>
    </row>
    <row r="55" spans="1:7" ht="15" customHeight="1">
      <c r="A55" s="35"/>
      <c r="B55" s="59"/>
      <c r="C55" s="59"/>
      <c r="D55" s="59"/>
      <c r="E55" s="59"/>
      <c r="F55" s="59"/>
      <c r="G55" s="60"/>
    </row>
    <row r="56" spans="1:7" ht="15" customHeight="1">
      <c r="A56" s="35" t="s">
        <v>26</v>
      </c>
      <c r="B56" s="59"/>
      <c r="C56" s="59"/>
      <c r="D56" s="61"/>
      <c r="E56" s="61"/>
      <c r="F56" s="61"/>
      <c r="G56" s="60"/>
    </row>
    <row r="57" spans="1:7" ht="15" customHeight="1">
      <c r="A57" s="35" t="s">
        <v>27</v>
      </c>
      <c r="B57" s="59"/>
      <c r="C57" s="59"/>
      <c r="D57" s="59"/>
      <c r="E57" s="59"/>
      <c r="F57" s="59"/>
      <c r="G57" s="60"/>
    </row>
    <row r="58" spans="1:7" ht="15" customHeight="1">
      <c r="A58" s="35" t="s">
        <v>28</v>
      </c>
      <c r="B58" s="62"/>
      <c r="C58" s="34"/>
      <c r="D58" s="59"/>
      <c r="E58" s="59"/>
      <c r="F58" s="59"/>
      <c r="G58" s="60"/>
    </row>
    <row r="59" spans="1:7" ht="15" customHeight="1">
      <c r="A59" s="33" t="s">
        <v>29</v>
      </c>
      <c r="B59" s="59"/>
      <c r="C59" s="59"/>
      <c r="D59" s="59"/>
      <c r="E59" s="59"/>
      <c r="F59" s="59"/>
      <c r="G59" s="60"/>
    </row>
    <row r="60" spans="1:7" ht="15" customHeight="1">
      <c r="A60" s="33" t="s">
        <v>30</v>
      </c>
      <c r="B60" s="59"/>
      <c r="C60" s="59"/>
      <c r="D60" s="34"/>
      <c r="E60" s="34"/>
      <c r="F60" s="34"/>
      <c r="G60" s="63"/>
    </row>
    <row r="61" spans="1:7" ht="15" customHeight="1">
      <c r="A61" s="35" t="s">
        <v>31</v>
      </c>
      <c r="B61" s="59"/>
      <c r="C61" s="59"/>
      <c r="D61" s="59"/>
      <c r="E61" s="59"/>
      <c r="F61" s="59"/>
      <c r="G61" s="60"/>
    </row>
    <row r="62" spans="1:7" ht="15" customHeight="1">
      <c r="A62" s="35" t="s">
        <v>32</v>
      </c>
      <c r="B62" s="59"/>
      <c r="C62" s="59"/>
      <c r="D62" s="59"/>
      <c r="E62" s="59" t="s">
        <v>81</v>
      </c>
      <c r="F62" s="59"/>
      <c r="G62" s="150"/>
    </row>
    <row r="63" spans="1:7" ht="15" customHeight="1">
      <c r="A63" s="35" t="s">
        <v>33</v>
      </c>
      <c r="B63" s="59"/>
      <c r="C63" s="59"/>
      <c r="D63" s="59"/>
      <c r="E63" s="59"/>
      <c r="F63" s="59"/>
      <c r="G63" s="60"/>
    </row>
    <row r="64" spans="1:7" ht="15" customHeight="1">
      <c r="A64" s="33" t="s">
        <v>34</v>
      </c>
      <c r="B64" s="59"/>
      <c r="C64" s="59"/>
      <c r="D64" s="59"/>
      <c r="E64" s="59" t="s">
        <v>82</v>
      </c>
      <c r="F64" s="59"/>
      <c r="G64" s="150"/>
    </row>
    <row r="65" spans="1:13" ht="12" customHeight="1">
      <c r="A65" s="35" t="s">
        <v>1</v>
      </c>
      <c r="B65" s="59"/>
      <c r="C65" s="59"/>
      <c r="D65" s="59"/>
      <c r="E65" s="59"/>
      <c r="F65" s="59"/>
      <c r="G65" s="60"/>
    </row>
    <row r="66" spans="1:13" ht="16.5" customHeight="1">
      <c r="A66" s="64" t="s">
        <v>13</v>
      </c>
      <c r="B66" s="65"/>
      <c r="C66" s="66" t="s">
        <v>14</v>
      </c>
      <c r="D66" s="65" t="s">
        <v>16</v>
      </c>
      <c r="E66" s="65"/>
      <c r="F66" s="67"/>
      <c r="G66" s="68"/>
    </row>
    <row r="67" spans="1:13" ht="16.5" thickBot="1">
      <c r="A67" s="69"/>
      <c r="B67" s="70"/>
      <c r="C67" s="70"/>
      <c r="D67" s="70"/>
      <c r="E67" s="70"/>
      <c r="F67" s="70"/>
      <c r="G67" s="71"/>
    </row>
    <row r="68" spans="1:13" ht="15.75" thickTop="1"/>
    <row r="74" spans="1:13">
      <c r="F74" s="29"/>
      <c r="G74" s="30"/>
      <c r="H74" s="29"/>
      <c r="I74" s="29"/>
      <c r="J74" s="29"/>
      <c r="K74" s="29"/>
      <c r="L74" s="29"/>
      <c r="M74" s="1"/>
    </row>
    <row r="75" spans="1:13">
      <c r="F75" s="29"/>
      <c r="G75" s="29"/>
      <c r="H75" s="29"/>
      <c r="I75" s="29"/>
      <c r="J75" s="29"/>
      <c r="K75" s="29"/>
      <c r="L75" s="29"/>
      <c r="M75" s="1"/>
    </row>
    <row r="76" spans="1:13">
      <c r="F76" s="29"/>
      <c r="G76" s="29"/>
      <c r="H76" s="29"/>
      <c r="I76" s="30"/>
      <c r="J76" s="30"/>
      <c r="K76" s="30"/>
      <c r="L76" s="30"/>
      <c r="M76" s="1"/>
    </row>
    <row r="77" spans="1:13">
      <c r="F77" s="29"/>
      <c r="G77" s="29"/>
      <c r="H77" s="29"/>
      <c r="I77" s="29"/>
      <c r="J77" s="29"/>
      <c r="K77" s="29"/>
      <c r="L77" s="29"/>
      <c r="M77" s="1"/>
    </row>
    <row r="78" spans="1:13">
      <c r="F78" s="32"/>
      <c r="G78" s="31"/>
      <c r="H78" s="32"/>
      <c r="I78" s="32"/>
      <c r="J78" s="29"/>
      <c r="K78" s="29"/>
      <c r="L78" s="29"/>
      <c r="M78" s="1"/>
    </row>
    <row r="79" spans="1:13">
      <c r="F79" s="34"/>
      <c r="G79" s="29"/>
      <c r="H79" s="29"/>
      <c r="I79" s="29"/>
      <c r="J79" s="29"/>
      <c r="K79" s="29"/>
      <c r="L79" s="29"/>
      <c r="M79" s="1"/>
    </row>
    <row r="80" spans="1:13">
      <c r="F80" s="34"/>
      <c r="G80" s="29"/>
      <c r="H80" s="29"/>
      <c r="I80" s="32"/>
      <c r="J80" s="32"/>
      <c r="K80" s="32"/>
      <c r="L80" s="32"/>
      <c r="M80" s="2"/>
    </row>
    <row r="81" spans="6:13">
      <c r="F81" s="29"/>
      <c r="G81" s="29"/>
      <c r="H81" s="29"/>
      <c r="I81" s="29"/>
      <c r="J81" s="29"/>
      <c r="K81" s="29"/>
      <c r="L81" s="29"/>
      <c r="M81" s="1"/>
    </row>
    <row r="82" spans="6:13">
      <c r="F82" s="29"/>
      <c r="G82" s="29"/>
      <c r="H82" s="29"/>
      <c r="I82" s="29"/>
      <c r="J82" s="29"/>
      <c r="K82" s="29"/>
      <c r="L82" s="29"/>
      <c r="M82" s="1"/>
    </row>
    <row r="83" spans="6:13">
      <c r="F83" s="29"/>
      <c r="G83" s="29"/>
      <c r="H83" s="29"/>
      <c r="I83" s="29"/>
      <c r="J83" s="29"/>
      <c r="K83" s="29"/>
      <c r="L83" s="29"/>
      <c r="M83" s="1"/>
    </row>
    <row r="84" spans="6:13">
      <c r="F84" s="34"/>
      <c r="G84" s="29"/>
      <c r="H84" s="29"/>
      <c r="I84" s="29"/>
      <c r="J84" s="29"/>
      <c r="K84" s="29"/>
      <c r="L84" s="29"/>
      <c r="M84" s="1"/>
    </row>
  </sheetData>
  <sheetProtection selectLockedCells="1" selectUnlockedCells="1"/>
  <mergeCells count="4">
    <mergeCell ref="A54:G54"/>
    <mergeCell ref="A2:G2"/>
    <mergeCell ref="F3:G3"/>
    <mergeCell ref="C9:C10"/>
  </mergeCells>
  <printOptions horizontalCentered="1" verticalCentered="1"/>
  <pageMargins left="0" right="0" top="0.5" bottom="0" header="0.5" footer="0.5"/>
  <pageSetup paperSize="5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3"/>
  <sheetViews>
    <sheetView view="pageBreakPreview" topLeftCell="A13" zoomScale="75" zoomScaleNormal="75" zoomScaleSheetLayoutView="75" workbookViewId="0">
      <selection activeCell="B32" sqref="B32:G32"/>
    </sheetView>
  </sheetViews>
  <sheetFormatPr defaultRowHeight="15"/>
  <cols>
    <col min="1" max="1" width="22.77734375" customWidth="1"/>
    <col min="2" max="2" width="12.33203125" customWidth="1"/>
    <col min="3" max="3" width="12.5546875" customWidth="1"/>
    <col min="4" max="4" width="12.109375" customWidth="1"/>
    <col min="5" max="5" width="14.77734375" customWidth="1"/>
    <col min="6" max="6" width="12.109375" customWidth="1"/>
    <col min="7" max="7" width="13.5546875" customWidth="1"/>
  </cols>
  <sheetData>
    <row r="1" spans="1:7" ht="15" customHeight="1">
      <c r="A1" s="221"/>
      <c r="B1" s="222"/>
      <c r="C1" s="222"/>
      <c r="D1" s="222"/>
      <c r="E1" s="222"/>
      <c r="F1" s="222"/>
      <c r="G1" s="223"/>
    </row>
    <row r="2" spans="1:7" ht="20.100000000000001" customHeight="1">
      <c r="A2" s="295" t="s">
        <v>23</v>
      </c>
      <c r="B2" s="281"/>
      <c r="C2" s="281"/>
      <c r="D2" s="281"/>
      <c r="E2" s="281"/>
      <c r="F2" s="281"/>
      <c r="G2" s="296"/>
    </row>
    <row r="3" spans="1:7" ht="20.100000000000001" customHeight="1">
      <c r="A3" s="211"/>
      <c r="B3" s="65"/>
      <c r="C3" s="72"/>
      <c r="D3" s="72"/>
      <c r="E3" s="81" t="s">
        <v>0</v>
      </c>
      <c r="F3" s="283">
        <f>'DV2 Condos'!F3:G3</f>
        <v>43922</v>
      </c>
      <c r="G3" s="297"/>
    </row>
    <row r="4" spans="1:7" ht="18.75">
      <c r="A4" s="224" t="s">
        <v>36</v>
      </c>
      <c r="B4" s="114" t="s">
        <v>94</v>
      </c>
      <c r="C4" s="184"/>
      <c r="D4" s="185"/>
      <c r="E4" s="186"/>
      <c r="F4" s="304"/>
      <c r="G4" s="305"/>
    </row>
    <row r="5" spans="1:7" ht="15" customHeight="1">
      <c r="A5" s="224"/>
      <c r="B5" s="84"/>
      <c r="C5" s="65"/>
      <c r="D5" s="85"/>
      <c r="E5" s="73"/>
      <c r="F5" s="85"/>
      <c r="G5" s="214"/>
    </row>
    <row r="6" spans="1:7" ht="18.75">
      <c r="A6" s="224" t="s">
        <v>37</v>
      </c>
      <c r="B6" s="114" t="s">
        <v>90</v>
      </c>
      <c r="C6" s="87"/>
      <c r="D6" s="85"/>
      <c r="E6" s="85" t="s">
        <v>24</v>
      </c>
      <c r="F6" s="172" t="s">
        <v>95</v>
      </c>
      <c r="G6" s="257"/>
    </row>
    <row r="7" spans="1:7" ht="15" customHeight="1">
      <c r="A7" s="224"/>
      <c r="B7" s="65" t="s">
        <v>1</v>
      </c>
      <c r="C7" s="65"/>
      <c r="D7" s="65"/>
      <c r="E7" s="65"/>
      <c r="F7" s="85" t="s">
        <v>1</v>
      </c>
      <c r="G7" s="212"/>
    </row>
    <row r="8" spans="1:7" ht="18.75">
      <c r="A8" s="224" t="s">
        <v>38</v>
      </c>
      <c r="B8" s="114">
        <f>'DV2 Condos'!B8</f>
        <v>0</v>
      </c>
      <c r="C8" s="75"/>
      <c r="D8" s="65"/>
      <c r="E8" s="65"/>
      <c r="F8" s="73"/>
      <c r="G8" s="212"/>
    </row>
    <row r="9" spans="1:7" ht="15" customHeight="1">
      <c r="A9" s="224"/>
      <c r="B9" s="65" t="s">
        <v>1</v>
      </c>
      <c r="C9" s="285"/>
      <c r="D9" s="65"/>
      <c r="E9" s="85" t="s">
        <v>2</v>
      </c>
      <c r="F9" s="85"/>
      <c r="G9" s="212"/>
    </row>
    <row r="10" spans="1:7" ht="18.75">
      <c r="A10" s="224" t="s">
        <v>39</v>
      </c>
      <c r="B10" s="114" t="s">
        <v>35</v>
      </c>
      <c r="C10" s="286"/>
      <c r="D10" s="65"/>
      <c r="E10" s="114" t="str">
        <f>'DV2 Condos'!E10</f>
        <v>April 1, 2020 to March 31, 2021</v>
      </c>
      <c r="F10" s="87"/>
      <c r="G10" s="227"/>
    </row>
    <row r="11" spans="1:7" ht="10.9" customHeight="1">
      <c r="A11" s="228"/>
      <c r="B11" s="34"/>
      <c r="C11" s="59"/>
      <c r="D11" s="59"/>
      <c r="E11" s="59"/>
      <c r="F11" s="59"/>
      <c r="G11" s="216"/>
    </row>
    <row r="12" spans="1:7" ht="15.95" customHeight="1" thickBot="1">
      <c r="A12" s="229"/>
      <c r="B12" s="9"/>
      <c r="C12" s="10"/>
      <c r="D12" s="10"/>
      <c r="E12" s="10" t="s">
        <v>3</v>
      </c>
      <c r="F12" s="10" t="s">
        <v>41</v>
      </c>
      <c r="G12" s="230" t="s">
        <v>4</v>
      </c>
    </row>
    <row r="13" spans="1:7" ht="15.95" customHeight="1" thickTop="1">
      <c r="A13" s="231" t="s">
        <v>5</v>
      </c>
      <c r="B13" s="151" t="s">
        <v>84</v>
      </c>
      <c r="C13" s="152" t="s">
        <v>84</v>
      </c>
      <c r="D13" s="37" t="s">
        <v>18</v>
      </c>
      <c r="E13" s="38"/>
      <c r="F13" s="38"/>
      <c r="G13" s="232"/>
    </row>
    <row r="14" spans="1:7" ht="15.95" customHeight="1">
      <c r="A14" s="233" t="s">
        <v>1</v>
      </c>
      <c r="B14" s="41" t="s">
        <v>17</v>
      </c>
      <c r="C14" s="10" t="s">
        <v>20</v>
      </c>
      <c r="D14" s="41" t="s">
        <v>19</v>
      </c>
      <c r="E14" s="42"/>
      <c r="F14" s="42"/>
      <c r="G14" s="234"/>
    </row>
    <row r="15" spans="1:7" ht="15.95" customHeight="1">
      <c r="A15" s="235" t="s">
        <v>6</v>
      </c>
      <c r="B15" s="10" t="s">
        <v>8</v>
      </c>
      <c r="C15" s="45">
        <v>245</v>
      </c>
      <c r="D15" s="41" t="s">
        <v>7</v>
      </c>
      <c r="E15" s="42"/>
      <c r="F15" s="42"/>
      <c r="G15" s="234"/>
    </row>
    <row r="16" spans="1:7" ht="15.95" customHeight="1" thickBot="1">
      <c r="A16" s="236" t="s">
        <v>9</v>
      </c>
      <c r="B16" s="48">
        <v>0.5</v>
      </c>
      <c r="C16" s="48">
        <v>0.5</v>
      </c>
      <c r="D16" s="47" t="s">
        <v>10</v>
      </c>
      <c r="E16" s="42"/>
      <c r="F16" s="42"/>
      <c r="G16" s="234"/>
    </row>
    <row r="17" spans="1:13" ht="19.5" thickTop="1">
      <c r="A17" s="237" t="s">
        <v>1</v>
      </c>
      <c r="B17" s="301"/>
      <c r="C17" s="302"/>
      <c r="D17" s="303"/>
      <c r="E17" s="49"/>
      <c r="F17" s="49"/>
      <c r="G17" s="238"/>
    </row>
    <row r="18" spans="1:13" ht="17.25" customHeight="1">
      <c r="A18" s="242">
        <v>105</v>
      </c>
      <c r="B18" s="136"/>
      <c r="C18" s="136"/>
      <c r="D18" s="136"/>
      <c r="E18" s="136">
        <f>SUM(B18:D18)</f>
        <v>0</v>
      </c>
      <c r="F18" s="136">
        <f>0.13*(E18)</f>
        <v>0</v>
      </c>
      <c r="G18" s="258">
        <f>E18+F18</f>
        <v>0</v>
      </c>
      <c r="H18" s="13"/>
      <c r="I18" s="14"/>
      <c r="J18" s="13"/>
      <c r="K18" s="13"/>
      <c r="L18" s="13"/>
      <c r="M18" s="13"/>
    </row>
    <row r="19" spans="1:13" ht="17.25" customHeight="1">
      <c r="A19" s="239">
        <v>110</v>
      </c>
      <c r="B19" s="136"/>
      <c r="C19" s="136"/>
      <c r="D19" s="136"/>
      <c r="E19" s="136">
        <f t="shared" ref="E19:E23" si="0">SUM(B19:D19)</f>
        <v>0</v>
      </c>
      <c r="F19" s="136">
        <f t="shared" ref="F19:F23" si="1">0.13*(E19)</f>
        <v>0</v>
      </c>
      <c r="G19" s="258">
        <f t="shared" ref="G19:G23" si="2">E19+F19</f>
        <v>0</v>
      </c>
      <c r="H19" s="13"/>
      <c r="I19" s="14"/>
      <c r="J19" s="13"/>
      <c r="K19" s="13"/>
      <c r="L19" s="13"/>
      <c r="M19" s="13"/>
    </row>
    <row r="20" spans="1:13" ht="18" customHeight="1">
      <c r="A20" s="242">
        <v>120</v>
      </c>
      <c r="B20" s="136"/>
      <c r="C20" s="136"/>
      <c r="D20" s="136"/>
      <c r="E20" s="136">
        <f t="shared" si="0"/>
        <v>0</v>
      </c>
      <c r="F20" s="136">
        <f t="shared" si="1"/>
        <v>0</v>
      </c>
      <c r="G20" s="258">
        <f t="shared" si="2"/>
        <v>0</v>
      </c>
      <c r="H20" s="13"/>
      <c r="I20" s="14"/>
      <c r="J20" s="13"/>
      <c r="K20" s="13"/>
      <c r="L20" s="13"/>
      <c r="M20" s="13"/>
    </row>
    <row r="21" spans="1:13" s="91" customFormat="1" ht="18" customHeight="1">
      <c r="A21" s="239">
        <v>130</v>
      </c>
      <c r="B21" s="136"/>
      <c r="C21" s="136"/>
      <c r="D21" s="136"/>
      <c r="E21" s="136">
        <f t="shared" si="0"/>
        <v>0</v>
      </c>
      <c r="F21" s="136">
        <f t="shared" si="1"/>
        <v>0</v>
      </c>
      <c r="G21" s="258">
        <f t="shared" si="2"/>
        <v>0</v>
      </c>
      <c r="H21" s="90"/>
      <c r="I21" s="90"/>
      <c r="J21" s="90"/>
      <c r="K21" s="90"/>
      <c r="L21" s="90"/>
      <c r="M21" s="90"/>
    </row>
    <row r="22" spans="1:13" s="91" customFormat="1" ht="18" customHeight="1">
      <c r="A22" s="239">
        <v>140</v>
      </c>
      <c r="B22" s="136"/>
      <c r="C22" s="136"/>
      <c r="D22" s="136"/>
      <c r="E22" s="136">
        <f t="shared" si="0"/>
        <v>0</v>
      </c>
      <c r="F22" s="136">
        <f t="shared" si="1"/>
        <v>0</v>
      </c>
      <c r="G22" s="258">
        <f t="shared" si="2"/>
        <v>0</v>
      </c>
      <c r="H22" s="92"/>
      <c r="I22" s="90"/>
      <c r="J22" s="90"/>
      <c r="K22" s="90"/>
      <c r="L22" s="90"/>
      <c r="M22" s="90"/>
    </row>
    <row r="23" spans="1:13" s="91" customFormat="1" ht="18" customHeight="1">
      <c r="A23" s="239">
        <v>160</v>
      </c>
      <c r="B23" s="136"/>
      <c r="C23" s="136"/>
      <c r="D23" s="136"/>
      <c r="E23" s="136">
        <f t="shared" si="0"/>
        <v>0</v>
      </c>
      <c r="F23" s="136">
        <f t="shared" si="1"/>
        <v>0</v>
      </c>
      <c r="G23" s="258">
        <f t="shared" si="2"/>
        <v>0</v>
      </c>
      <c r="H23" s="93"/>
      <c r="I23" s="94"/>
      <c r="J23" s="94"/>
      <c r="K23" s="90"/>
      <c r="L23" s="90"/>
      <c r="M23" s="90"/>
    </row>
    <row r="24" spans="1:13" s="91" customFormat="1" ht="18" customHeight="1">
      <c r="A24" s="239">
        <v>170</v>
      </c>
      <c r="B24" s="136"/>
      <c r="C24" s="136"/>
      <c r="D24" s="136"/>
      <c r="E24" s="136">
        <f t="shared" ref="E24" si="3">SUM(B24:D24)</f>
        <v>0</v>
      </c>
      <c r="F24" s="136">
        <f t="shared" ref="F24" si="4">0.13*(E24)</f>
        <v>0</v>
      </c>
      <c r="G24" s="258">
        <f t="shared" ref="G24" si="5">E24+F24</f>
        <v>0</v>
      </c>
      <c r="H24" s="93"/>
      <c r="I24" s="94"/>
      <c r="J24" s="94"/>
      <c r="K24" s="90"/>
      <c r="L24" s="90"/>
      <c r="M24" s="90"/>
    </row>
    <row r="25" spans="1:13" s="175" customFormat="1" ht="18" customHeight="1">
      <c r="A25" s="259"/>
      <c r="B25" s="136"/>
      <c r="C25" s="154"/>
      <c r="D25" s="154"/>
      <c r="E25" s="136"/>
      <c r="F25" s="136"/>
      <c r="G25" s="258"/>
      <c r="H25" s="253"/>
      <c r="I25" s="173"/>
      <c r="J25" s="173"/>
      <c r="K25" s="174"/>
      <c r="L25" s="174"/>
      <c r="M25" s="174"/>
    </row>
    <row r="26" spans="1:13" s="177" customFormat="1" ht="18.75">
      <c r="A26" s="260"/>
      <c r="B26" s="183"/>
      <c r="C26" s="183"/>
      <c r="D26" s="183"/>
      <c r="E26" s="176"/>
      <c r="F26" s="176"/>
      <c r="G26" s="261"/>
      <c r="H26" s="254"/>
    </row>
    <row r="27" spans="1:13" s="177" customFormat="1" ht="17.25" customHeight="1">
      <c r="A27" s="262"/>
      <c r="B27" s="136"/>
      <c r="C27" s="136"/>
      <c r="D27" s="136"/>
      <c r="E27" s="136"/>
      <c r="F27" s="136"/>
      <c r="G27" s="258"/>
      <c r="H27" s="255"/>
      <c r="I27" s="179"/>
      <c r="J27" s="178"/>
      <c r="K27" s="178"/>
      <c r="L27" s="178"/>
      <c r="M27" s="178"/>
    </row>
    <row r="28" spans="1:13" s="182" customFormat="1" ht="18" customHeight="1">
      <c r="A28" s="263"/>
      <c r="B28" s="136"/>
      <c r="C28" s="136"/>
      <c r="D28" s="136"/>
      <c r="E28" s="136"/>
      <c r="F28" s="136"/>
      <c r="G28" s="258"/>
      <c r="H28" s="256"/>
      <c r="I28" s="181"/>
      <c r="J28" s="180"/>
      <c r="K28" s="180"/>
      <c r="L28" s="180"/>
      <c r="M28" s="180"/>
    </row>
    <row r="29" spans="1:13" ht="15.95" customHeight="1" thickBot="1">
      <c r="A29" s="264"/>
      <c r="B29" s="24"/>
      <c r="C29" s="123"/>
      <c r="D29" s="25"/>
      <c r="E29" s="25"/>
      <c r="F29" s="25"/>
      <c r="G29" s="265"/>
    </row>
    <row r="30" spans="1:13" ht="15.95" customHeight="1" thickTop="1">
      <c r="A30" s="266"/>
      <c r="B30" s="78"/>
      <c r="C30" s="79"/>
      <c r="D30" s="79"/>
      <c r="E30" s="79"/>
      <c r="F30" s="79"/>
      <c r="G30" s="267"/>
    </row>
    <row r="31" spans="1:13" ht="15.95" customHeight="1">
      <c r="A31" s="268" t="s">
        <v>42</v>
      </c>
      <c r="B31" s="292" t="s">
        <v>87</v>
      </c>
      <c r="C31" s="293"/>
      <c r="D31" s="293"/>
      <c r="E31" s="293"/>
      <c r="F31" s="293"/>
      <c r="G31" s="294"/>
    </row>
    <row r="32" spans="1:13" ht="15.95" customHeight="1">
      <c r="A32" s="269"/>
      <c r="B32" s="298" t="s">
        <v>93</v>
      </c>
      <c r="C32" s="299"/>
      <c r="D32" s="299"/>
      <c r="E32" s="299"/>
      <c r="F32" s="299"/>
      <c r="G32" s="300"/>
    </row>
    <row r="33" spans="1:7" ht="15.95" customHeight="1">
      <c r="A33" s="269"/>
      <c r="B33" s="292" t="s">
        <v>85</v>
      </c>
      <c r="C33" s="293"/>
      <c r="D33" s="293"/>
      <c r="E33" s="293"/>
      <c r="F33" s="293"/>
      <c r="G33" s="294"/>
    </row>
    <row r="34" spans="1:7" ht="15.95" customHeight="1">
      <c r="A34" s="269"/>
      <c r="B34" s="292" t="s">
        <v>86</v>
      </c>
      <c r="C34" s="293"/>
      <c r="D34" s="293"/>
      <c r="E34" s="293"/>
      <c r="F34" s="293"/>
      <c r="G34" s="294"/>
    </row>
    <row r="35" spans="1:7" ht="15.95" customHeight="1" thickBot="1">
      <c r="A35" s="270"/>
      <c r="B35" s="287"/>
      <c r="C35" s="288"/>
      <c r="D35" s="288"/>
      <c r="E35" s="288"/>
      <c r="F35" s="288"/>
      <c r="G35" s="289"/>
    </row>
    <row r="36" spans="1:7" ht="15.95" customHeight="1" thickTop="1">
      <c r="A36" s="271"/>
      <c r="B36" s="23"/>
      <c r="C36" s="23"/>
      <c r="D36" s="23"/>
      <c r="E36" s="23"/>
      <c r="F36" s="23"/>
      <c r="G36" s="272"/>
    </row>
    <row r="37" spans="1:7" ht="15.95" customHeight="1">
      <c r="A37" s="273"/>
      <c r="B37" s="157"/>
      <c r="C37" s="157"/>
      <c r="D37" s="157"/>
      <c r="E37" s="157"/>
      <c r="F37" s="157"/>
      <c r="G37" s="244"/>
    </row>
    <row r="38" spans="1:7" ht="15.95" customHeight="1">
      <c r="A38" s="243"/>
      <c r="B38" s="158"/>
      <c r="C38" s="159"/>
      <c r="D38" s="159"/>
      <c r="E38" s="159"/>
      <c r="F38" s="159"/>
      <c r="G38" s="274"/>
    </row>
    <row r="39" spans="1:7" ht="15.95" customHeight="1">
      <c r="A39" s="243"/>
      <c r="B39" s="158"/>
      <c r="C39" s="19"/>
      <c r="D39" s="19"/>
      <c r="E39" s="19"/>
      <c r="F39" s="19"/>
      <c r="G39" s="274"/>
    </row>
    <row r="40" spans="1:7" ht="15.95" customHeight="1">
      <c r="A40" s="243"/>
      <c r="B40" s="158"/>
      <c r="C40" s="19"/>
      <c r="D40" s="19"/>
      <c r="E40" s="19"/>
      <c r="F40" s="19"/>
      <c r="G40" s="274"/>
    </row>
    <row r="41" spans="1:7" ht="15.95" customHeight="1">
      <c r="A41" s="273"/>
      <c r="B41" s="128"/>
      <c r="C41" s="129"/>
      <c r="D41" s="129"/>
      <c r="E41" s="129"/>
      <c r="F41" s="129"/>
      <c r="G41" s="244"/>
    </row>
    <row r="42" spans="1:7" ht="15.95" customHeight="1">
      <c r="A42" s="273"/>
      <c r="B42" s="128"/>
      <c r="C42" s="129"/>
      <c r="D42" s="129"/>
      <c r="E42" s="129"/>
      <c r="F42" s="129"/>
      <c r="G42" s="244"/>
    </row>
    <row r="43" spans="1:7" ht="15.95" customHeight="1">
      <c r="A43" s="273"/>
      <c r="B43" s="36"/>
      <c r="C43" s="19"/>
      <c r="D43" s="19"/>
      <c r="E43" s="19"/>
      <c r="F43" s="19"/>
      <c r="G43" s="244"/>
    </row>
    <row r="44" spans="1:7" ht="15.95" customHeight="1" thickBot="1">
      <c r="A44" s="245"/>
      <c r="B44" s="18"/>
      <c r="C44" s="19"/>
      <c r="D44" s="19"/>
      <c r="E44" s="19"/>
      <c r="F44" s="19"/>
      <c r="G44" s="246"/>
    </row>
    <row r="45" spans="1:7" ht="15" customHeight="1" thickTop="1">
      <c r="A45" s="247" t="s">
        <v>11</v>
      </c>
      <c r="B45" s="54" t="s">
        <v>1</v>
      </c>
      <c r="C45" s="54"/>
      <c r="D45" s="54"/>
      <c r="E45" s="54" t="s">
        <v>1</v>
      </c>
      <c r="F45" s="54" t="s">
        <v>1</v>
      </c>
      <c r="G45" s="248" t="s">
        <v>1</v>
      </c>
    </row>
    <row r="46" spans="1:7" ht="15" customHeight="1" thickBot="1">
      <c r="A46" s="249" t="s">
        <v>12</v>
      </c>
      <c r="B46" s="111"/>
      <c r="C46" s="56"/>
      <c r="D46" s="56"/>
      <c r="E46" s="56"/>
      <c r="F46" s="57"/>
      <c r="G46" s="250"/>
    </row>
    <row r="47" spans="1:7" ht="15" customHeight="1" thickTop="1">
      <c r="A47" s="228"/>
      <c r="B47" s="59"/>
      <c r="C47" s="59"/>
      <c r="D47" s="59"/>
      <c r="E47" s="59"/>
      <c r="F47" s="59"/>
      <c r="G47" s="216"/>
    </row>
    <row r="48" spans="1:7" ht="15" customHeight="1">
      <c r="A48" s="290" t="s">
        <v>21</v>
      </c>
      <c r="B48" s="278"/>
      <c r="C48" s="278"/>
      <c r="D48" s="278"/>
      <c r="E48" s="278"/>
      <c r="F48" s="278"/>
      <c r="G48" s="291"/>
    </row>
    <row r="49" spans="1:7" ht="15" customHeight="1">
      <c r="A49" s="228"/>
      <c r="B49" s="59"/>
      <c r="C49" s="59"/>
      <c r="D49" s="59"/>
      <c r="E49" s="59"/>
      <c r="F49" s="59"/>
      <c r="G49" s="216"/>
    </row>
    <row r="50" spans="1:7" ht="15" customHeight="1">
      <c r="A50" s="228" t="s">
        <v>26</v>
      </c>
      <c r="B50" s="59"/>
      <c r="C50" s="59"/>
      <c r="D50" s="61"/>
      <c r="E50" s="61"/>
      <c r="F50" s="61"/>
      <c r="G50" s="216"/>
    </row>
    <row r="51" spans="1:7" ht="15" customHeight="1">
      <c r="A51" s="228" t="s">
        <v>27</v>
      </c>
      <c r="B51" s="59"/>
      <c r="C51" s="59"/>
      <c r="D51" s="59"/>
      <c r="E51" s="59"/>
      <c r="F51" s="59"/>
      <c r="G51" s="216"/>
    </row>
    <row r="52" spans="1:7" ht="15" customHeight="1">
      <c r="A52" s="228" t="s">
        <v>28</v>
      </c>
      <c r="B52" s="62"/>
      <c r="C52" s="34"/>
      <c r="D52" s="59"/>
      <c r="E52" s="59"/>
      <c r="F52" s="59"/>
      <c r="G52" s="216"/>
    </row>
    <row r="53" spans="1:7" ht="15" customHeight="1">
      <c r="A53" s="251" t="s">
        <v>29</v>
      </c>
      <c r="B53" s="59"/>
      <c r="C53" s="59"/>
      <c r="D53" s="59"/>
      <c r="E53" s="59"/>
      <c r="F53" s="59"/>
      <c r="G53" s="216"/>
    </row>
    <row r="54" spans="1:7" ht="15" customHeight="1">
      <c r="A54" s="251" t="s">
        <v>30</v>
      </c>
      <c r="B54" s="59"/>
      <c r="C54" s="59"/>
      <c r="D54" s="34"/>
      <c r="E54" s="34"/>
      <c r="F54" s="34"/>
      <c r="G54" s="252"/>
    </row>
    <row r="55" spans="1:7" ht="15" customHeight="1">
      <c r="A55" s="228" t="s">
        <v>31</v>
      </c>
      <c r="B55" s="59"/>
      <c r="C55" s="59"/>
      <c r="D55" s="59"/>
      <c r="E55" s="59"/>
      <c r="F55" s="59"/>
      <c r="G55" s="216"/>
    </row>
    <row r="56" spans="1:7" ht="15" customHeight="1">
      <c r="A56" s="228" t="s">
        <v>32</v>
      </c>
      <c r="B56" s="59"/>
      <c r="C56" s="59"/>
      <c r="D56" s="59"/>
      <c r="E56" s="275"/>
      <c r="F56" s="275"/>
      <c r="G56" s="276"/>
    </row>
    <row r="57" spans="1:7" ht="15" customHeight="1">
      <c r="A57" s="228" t="s">
        <v>33</v>
      </c>
      <c r="B57" s="59"/>
      <c r="C57" s="59"/>
      <c r="D57" s="59"/>
      <c r="E57" s="275"/>
      <c r="F57" s="275"/>
      <c r="G57" s="276"/>
    </row>
    <row r="58" spans="1:7" ht="15" customHeight="1">
      <c r="A58" s="251" t="s">
        <v>34</v>
      </c>
      <c r="B58" s="59"/>
      <c r="C58" s="59"/>
      <c r="D58" s="59"/>
      <c r="E58" s="275"/>
      <c r="F58" s="275"/>
      <c r="G58" s="276"/>
    </row>
    <row r="59" spans="1:7" ht="15" customHeight="1">
      <c r="A59" s="251"/>
      <c r="B59" s="59"/>
      <c r="C59" s="59"/>
      <c r="D59" s="59"/>
      <c r="E59" s="59" t="s">
        <v>81</v>
      </c>
      <c r="F59" s="187"/>
      <c r="G59" s="215"/>
    </row>
    <row r="60" spans="1:7" ht="15" customHeight="1">
      <c r="A60" s="251"/>
      <c r="B60" s="59"/>
      <c r="C60" s="59"/>
      <c r="D60" s="59"/>
      <c r="E60" s="59"/>
      <c r="F60" s="59"/>
      <c r="G60" s="216"/>
    </row>
    <row r="61" spans="1:7" ht="12" customHeight="1">
      <c r="A61" s="228" t="s">
        <v>1</v>
      </c>
      <c r="B61" s="59"/>
      <c r="C61" s="59"/>
      <c r="D61" s="59"/>
      <c r="E61" s="59" t="s">
        <v>82</v>
      </c>
      <c r="F61" s="187"/>
      <c r="G61" s="215"/>
    </row>
    <row r="62" spans="1:7" ht="16.5" customHeight="1">
      <c r="A62" s="211" t="s">
        <v>13</v>
      </c>
      <c r="B62" s="65"/>
      <c r="C62" s="66" t="s">
        <v>14</v>
      </c>
      <c r="D62" s="65" t="s">
        <v>16</v>
      </c>
      <c r="E62" s="65"/>
      <c r="F62" s="67"/>
      <c r="G62" s="217"/>
    </row>
    <row r="63" spans="1:7" ht="16.5" thickBot="1">
      <c r="A63" s="218"/>
      <c r="B63" s="219"/>
      <c r="C63" s="219"/>
      <c r="D63" s="219"/>
      <c r="E63" s="219"/>
      <c r="F63" s="219"/>
      <c r="G63" s="220"/>
    </row>
  </sheetData>
  <mergeCells count="11">
    <mergeCell ref="B35:G35"/>
    <mergeCell ref="A48:G48"/>
    <mergeCell ref="B34:G34"/>
    <mergeCell ref="A2:G2"/>
    <mergeCell ref="F3:G3"/>
    <mergeCell ref="C9:C10"/>
    <mergeCell ref="B31:G31"/>
    <mergeCell ref="B32:G32"/>
    <mergeCell ref="B33:G33"/>
    <mergeCell ref="B17:D17"/>
    <mergeCell ref="F4:G4"/>
  </mergeCells>
  <pageMargins left="0.70866141732283472" right="0.70866141732283472" top="0.74803149606299213" bottom="0.74803149606299213" header="0.31496062992125984" footer="0.31496062992125984"/>
  <pageSetup paperSize="5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9"/>
  <sheetViews>
    <sheetView tabSelected="1" view="pageBreakPreview" zoomScaleNormal="75" zoomScaleSheetLayoutView="100" workbookViewId="0">
      <selection activeCell="F6" sqref="F6"/>
    </sheetView>
  </sheetViews>
  <sheetFormatPr defaultRowHeight="15"/>
  <cols>
    <col min="1" max="1" width="22.77734375" customWidth="1"/>
    <col min="2" max="2" width="12.109375" customWidth="1"/>
    <col min="3" max="3" width="12" customWidth="1"/>
    <col min="4" max="4" width="13.33203125" customWidth="1"/>
    <col min="5" max="5" width="12" customWidth="1"/>
    <col min="6" max="6" width="13.33203125" customWidth="1"/>
    <col min="7" max="7" width="12.33203125" customWidth="1"/>
  </cols>
  <sheetData>
    <row r="1" spans="1:7" ht="15" customHeight="1">
      <c r="A1" s="221"/>
      <c r="B1" s="222"/>
      <c r="C1" s="222"/>
      <c r="D1" s="222"/>
      <c r="E1" s="222"/>
      <c r="F1" s="222"/>
      <c r="G1" s="223"/>
    </row>
    <row r="2" spans="1:7" ht="20.100000000000001" customHeight="1">
      <c r="A2" s="295" t="s">
        <v>23</v>
      </c>
      <c r="B2" s="281"/>
      <c r="C2" s="281"/>
      <c r="D2" s="281"/>
      <c r="E2" s="281"/>
      <c r="F2" s="281"/>
      <c r="G2" s="296"/>
    </row>
    <row r="3" spans="1:7" ht="20.100000000000001" customHeight="1">
      <c r="A3" s="211"/>
      <c r="B3" s="65"/>
      <c r="C3" s="72"/>
      <c r="D3" s="72"/>
      <c r="E3" s="81" t="s">
        <v>0</v>
      </c>
      <c r="F3" s="283">
        <f>Townhomes!F3</f>
        <v>43922</v>
      </c>
      <c r="G3" s="297"/>
    </row>
    <row r="4" spans="1:7" ht="18.75">
      <c r="A4" s="224" t="s">
        <v>36</v>
      </c>
      <c r="B4" s="114"/>
      <c r="C4" s="184"/>
      <c r="D4" s="185"/>
      <c r="E4" s="186"/>
      <c r="F4" s="73"/>
      <c r="G4" s="225"/>
    </row>
    <row r="5" spans="1:7" ht="15" customHeight="1">
      <c r="A5" s="224"/>
      <c r="B5" s="84"/>
      <c r="C5" s="65"/>
      <c r="D5" s="85"/>
      <c r="E5" s="73"/>
      <c r="F5" s="85"/>
      <c r="G5" s="214"/>
    </row>
    <row r="6" spans="1:7" ht="18.75">
      <c r="A6" s="224" t="s">
        <v>37</v>
      </c>
      <c r="B6" s="114" t="s">
        <v>91</v>
      </c>
      <c r="C6" s="87"/>
      <c r="D6" s="85"/>
      <c r="E6" s="85" t="s">
        <v>24</v>
      </c>
      <c r="F6" s="115"/>
      <c r="G6" s="226"/>
    </row>
    <row r="7" spans="1:7" ht="15" customHeight="1">
      <c r="A7" s="224"/>
      <c r="B7" s="65" t="s">
        <v>1</v>
      </c>
      <c r="C7" s="65"/>
      <c r="D7" s="65"/>
      <c r="E7" s="306"/>
      <c r="F7" s="306"/>
      <c r="G7" s="307"/>
    </row>
    <row r="8" spans="1:7" ht="15" customHeight="1">
      <c r="A8" s="224" t="s">
        <v>38</v>
      </c>
      <c r="B8" s="114">
        <f>Townhomes!B8</f>
        <v>0</v>
      </c>
      <c r="C8" s="184"/>
      <c r="D8" s="185"/>
      <c r="E8" s="185"/>
      <c r="F8" s="73"/>
      <c r="G8" s="212"/>
    </row>
    <row r="9" spans="1:7" ht="15" customHeight="1">
      <c r="A9" s="224"/>
      <c r="B9" s="65" t="s">
        <v>1</v>
      </c>
      <c r="C9" s="286"/>
      <c r="D9" s="65"/>
      <c r="E9" s="85" t="s">
        <v>2</v>
      </c>
      <c r="F9" s="85"/>
      <c r="G9" s="212"/>
    </row>
    <row r="10" spans="1:7" ht="18.75">
      <c r="A10" s="224" t="s">
        <v>39</v>
      </c>
      <c r="B10" s="114" t="s">
        <v>35</v>
      </c>
      <c r="C10" s="286"/>
      <c r="D10" s="65"/>
      <c r="E10" s="114" t="str">
        <f>Townhomes!E10</f>
        <v>April 1, 2020 to March 31, 2021</v>
      </c>
      <c r="F10" s="87"/>
      <c r="G10" s="227"/>
    </row>
    <row r="11" spans="1:7" ht="10.9" customHeight="1">
      <c r="A11" s="228"/>
      <c r="B11" s="34"/>
      <c r="C11" s="59"/>
      <c r="D11" s="59"/>
      <c r="E11" s="59"/>
      <c r="F11" s="59"/>
      <c r="G11" s="216"/>
    </row>
    <row r="12" spans="1:7" ht="15.95" customHeight="1" thickBot="1">
      <c r="A12" s="229"/>
      <c r="B12" s="9"/>
      <c r="C12" s="10"/>
      <c r="D12" s="10"/>
      <c r="E12" s="10" t="s">
        <v>3</v>
      </c>
      <c r="F12" s="10" t="s">
        <v>41</v>
      </c>
      <c r="G12" s="230" t="s">
        <v>4</v>
      </c>
    </row>
    <row r="13" spans="1:7" ht="15.95" customHeight="1" thickTop="1">
      <c r="A13" s="231" t="s">
        <v>5</v>
      </c>
      <c r="B13" s="151" t="s">
        <v>84</v>
      </c>
      <c r="C13" s="152" t="s">
        <v>84</v>
      </c>
      <c r="D13" s="37" t="s">
        <v>18</v>
      </c>
      <c r="E13" s="38"/>
      <c r="F13" s="38"/>
      <c r="G13" s="232"/>
    </row>
    <row r="14" spans="1:7" ht="15.95" customHeight="1">
      <c r="A14" s="233" t="s">
        <v>1</v>
      </c>
      <c r="B14" s="41" t="s">
        <v>17</v>
      </c>
      <c r="C14" s="10" t="s">
        <v>20</v>
      </c>
      <c r="D14" s="41" t="s">
        <v>19</v>
      </c>
      <c r="E14" s="42"/>
      <c r="F14" s="42"/>
      <c r="G14" s="234"/>
    </row>
    <row r="15" spans="1:7" ht="15.95" customHeight="1">
      <c r="A15" s="235" t="s">
        <v>6</v>
      </c>
      <c r="B15" s="10" t="s">
        <v>8</v>
      </c>
      <c r="C15" s="45">
        <v>245</v>
      </c>
      <c r="D15" s="41" t="s">
        <v>7</v>
      </c>
      <c r="E15" s="42"/>
      <c r="F15" s="42"/>
      <c r="G15" s="234"/>
    </row>
    <row r="16" spans="1:7" ht="15.95" customHeight="1" thickBot="1">
      <c r="A16" s="236" t="s">
        <v>9</v>
      </c>
      <c r="B16" s="48">
        <v>0.5</v>
      </c>
      <c r="C16" s="48">
        <v>0.5</v>
      </c>
      <c r="D16" s="47" t="s">
        <v>10</v>
      </c>
      <c r="E16" s="42"/>
      <c r="F16" s="42"/>
      <c r="G16" s="234"/>
    </row>
    <row r="17" spans="1:7" ht="15.95" customHeight="1" thickTop="1">
      <c r="A17" s="237" t="s">
        <v>1</v>
      </c>
      <c r="B17" s="49"/>
      <c r="C17" s="49"/>
      <c r="D17" s="49"/>
      <c r="E17" s="49"/>
      <c r="F17" s="49"/>
      <c r="G17" s="238"/>
    </row>
    <row r="18" spans="1:7" ht="15.95" customHeight="1">
      <c r="A18" s="239"/>
      <c r="B18" s="153"/>
      <c r="C18" s="153"/>
      <c r="D18" s="153"/>
      <c r="E18" s="153"/>
      <c r="F18" s="153"/>
      <c r="G18" s="240"/>
    </row>
    <row r="19" spans="1:7" ht="18" customHeight="1">
      <c r="A19" s="241"/>
      <c r="B19" s="153"/>
      <c r="C19" s="153"/>
      <c r="D19" s="155"/>
      <c r="E19" s="153"/>
      <c r="F19" s="153"/>
      <c r="G19" s="240"/>
    </row>
    <row r="20" spans="1:7" ht="18" customHeight="1">
      <c r="A20" s="241">
        <v>801</v>
      </c>
      <c r="B20" s="153"/>
      <c r="C20" s="153"/>
      <c r="D20" s="155"/>
      <c r="E20" s="153">
        <f t="shared" ref="E20:E21" si="0">SUM(B20:D20)</f>
        <v>0</v>
      </c>
      <c r="F20" s="153">
        <f t="shared" ref="F20:F21" si="1">0.13*(E20)</f>
        <v>0</v>
      </c>
      <c r="G20" s="240">
        <f t="shared" ref="G20:G21" si="2">E20+F20</f>
        <v>0</v>
      </c>
    </row>
    <row r="21" spans="1:7" ht="18" customHeight="1">
      <c r="A21" s="241">
        <v>804</v>
      </c>
      <c r="B21" s="153"/>
      <c r="C21" s="153"/>
      <c r="D21" s="155"/>
      <c r="E21" s="153">
        <f t="shared" si="0"/>
        <v>0</v>
      </c>
      <c r="F21" s="153">
        <f t="shared" si="1"/>
        <v>0</v>
      </c>
      <c r="G21" s="240">
        <f t="shared" si="2"/>
        <v>0</v>
      </c>
    </row>
    <row r="22" spans="1:7" ht="18" customHeight="1">
      <c r="A22" s="242">
        <v>805</v>
      </c>
      <c r="B22" s="153"/>
      <c r="C22" s="153"/>
      <c r="D22" s="155"/>
      <c r="E22" s="153">
        <f t="shared" ref="E22:E27" si="3">SUM(B22:D22)</f>
        <v>0</v>
      </c>
      <c r="F22" s="153">
        <f t="shared" ref="F22:F41" si="4">0.13*(E22)</f>
        <v>0</v>
      </c>
      <c r="G22" s="240">
        <f t="shared" ref="G22:G27" si="5">E22+F22</f>
        <v>0</v>
      </c>
    </row>
    <row r="23" spans="1:7" ht="18" customHeight="1">
      <c r="A23" s="241">
        <v>810</v>
      </c>
      <c r="B23" s="153"/>
      <c r="C23" s="153"/>
      <c r="D23" s="153"/>
      <c r="E23" s="153">
        <f t="shared" si="3"/>
        <v>0</v>
      </c>
      <c r="F23" s="153">
        <f t="shared" si="4"/>
        <v>0</v>
      </c>
      <c r="G23" s="240">
        <f t="shared" si="5"/>
        <v>0</v>
      </c>
    </row>
    <row r="24" spans="1:7" ht="18" customHeight="1">
      <c r="A24" s="241">
        <v>815</v>
      </c>
      <c r="B24" s="153"/>
      <c r="C24" s="153"/>
      <c r="D24" s="153"/>
      <c r="E24" s="153">
        <f t="shared" si="3"/>
        <v>0</v>
      </c>
      <c r="F24" s="153">
        <f t="shared" si="4"/>
        <v>0</v>
      </c>
      <c r="G24" s="240">
        <f t="shared" si="5"/>
        <v>0</v>
      </c>
    </row>
    <row r="25" spans="1:7" ht="18" customHeight="1">
      <c r="A25" s="241">
        <v>825</v>
      </c>
      <c r="B25" s="153"/>
      <c r="C25" s="153"/>
      <c r="D25" s="153"/>
      <c r="E25" s="153">
        <f t="shared" si="3"/>
        <v>0</v>
      </c>
      <c r="F25" s="153">
        <f t="shared" si="4"/>
        <v>0</v>
      </c>
      <c r="G25" s="240">
        <f t="shared" si="5"/>
        <v>0</v>
      </c>
    </row>
    <row r="26" spans="1:7" ht="18" customHeight="1">
      <c r="A26" s="241">
        <v>830</v>
      </c>
      <c r="B26" s="153"/>
      <c r="C26" s="153"/>
      <c r="D26" s="153"/>
      <c r="E26" s="153">
        <f t="shared" si="3"/>
        <v>0</v>
      </c>
      <c r="F26" s="153">
        <f t="shared" si="4"/>
        <v>0</v>
      </c>
      <c r="G26" s="240">
        <f t="shared" si="5"/>
        <v>0</v>
      </c>
    </row>
    <row r="27" spans="1:7" ht="15.95" customHeight="1">
      <c r="A27" s="241">
        <v>870</v>
      </c>
      <c r="B27" s="153"/>
      <c r="C27" s="153"/>
      <c r="D27" s="153"/>
      <c r="E27" s="153">
        <f t="shared" si="3"/>
        <v>0</v>
      </c>
      <c r="F27" s="153">
        <f t="shared" si="4"/>
        <v>0</v>
      </c>
      <c r="G27" s="240">
        <f t="shared" si="5"/>
        <v>0</v>
      </c>
    </row>
    <row r="28" spans="1:7" ht="15.95" customHeight="1">
      <c r="A28" s="243"/>
      <c r="B28" s="162"/>
      <c r="C28" s="12"/>
      <c r="D28" s="12"/>
      <c r="E28" s="12"/>
      <c r="F28" s="12"/>
      <c r="G28" s="244"/>
    </row>
    <row r="29" spans="1:7" ht="15.95" customHeight="1">
      <c r="A29" s="241"/>
      <c r="B29" s="153"/>
      <c r="C29" s="153"/>
      <c r="D29" s="153"/>
      <c r="E29" s="153"/>
      <c r="F29" s="153"/>
      <c r="G29" s="240"/>
    </row>
    <row r="30" spans="1:7" ht="15.95" customHeight="1">
      <c r="A30" s="243"/>
      <c r="B30" s="167"/>
      <c r="C30" s="160"/>
      <c r="D30" s="19"/>
      <c r="E30" s="19"/>
      <c r="F30" s="19"/>
      <c r="G30" s="244"/>
    </row>
    <row r="31" spans="1:7" ht="15.95" customHeight="1">
      <c r="A31" s="242">
        <v>1010</v>
      </c>
      <c r="B31" s="153"/>
      <c r="C31" s="153"/>
      <c r="D31" s="153"/>
      <c r="E31" s="153">
        <f t="shared" ref="E31:E41" si="6">SUM(B31:D31)</f>
        <v>0</v>
      </c>
      <c r="F31" s="153">
        <f t="shared" si="4"/>
        <v>0</v>
      </c>
      <c r="G31" s="240">
        <f t="shared" ref="G31:G41" si="7">E31+F31</f>
        <v>0</v>
      </c>
    </row>
    <row r="32" spans="1:7" ht="15.95" customHeight="1">
      <c r="A32" s="242">
        <v>1015</v>
      </c>
      <c r="B32" s="153"/>
      <c r="C32" s="153"/>
      <c r="D32" s="153"/>
      <c r="E32" s="153">
        <f t="shared" si="6"/>
        <v>0</v>
      </c>
      <c r="F32" s="153">
        <f t="shared" si="4"/>
        <v>0</v>
      </c>
      <c r="G32" s="240">
        <f t="shared" si="7"/>
        <v>0</v>
      </c>
    </row>
    <row r="33" spans="1:7" ht="15.95" customHeight="1">
      <c r="A33" s="242">
        <v>1016</v>
      </c>
      <c r="B33" s="153"/>
      <c r="C33" s="153"/>
      <c r="D33" s="153"/>
      <c r="E33" s="153">
        <f t="shared" si="6"/>
        <v>0</v>
      </c>
      <c r="F33" s="153">
        <f t="shared" si="4"/>
        <v>0</v>
      </c>
      <c r="G33" s="240">
        <f t="shared" si="7"/>
        <v>0</v>
      </c>
    </row>
    <row r="34" spans="1:7" ht="15.95" customHeight="1">
      <c r="A34" s="242" t="s">
        <v>96</v>
      </c>
      <c r="B34" s="153"/>
      <c r="C34" s="153"/>
      <c r="D34" s="153"/>
      <c r="E34" s="153">
        <f t="shared" si="6"/>
        <v>0</v>
      </c>
      <c r="F34" s="153">
        <f t="shared" si="4"/>
        <v>0</v>
      </c>
      <c r="G34" s="240">
        <f t="shared" si="7"/>
        <v>0</v>
      </c>
    </row>
    <row r="35" spans="1:7" ht="15.95" customHeight="1">
      <c r="A35" s="242">
        <v>1020</v>
      </c>
      <c r="B35" s="153"/>
      <c r="C35" s="153"/>
      <c r="D35" s="153"/>
      <c r="E35" s="153">
        <f t="shared" si="6"/>
        <v>0</v>
      </c>
      <c r="F35" s="153">
        <f t="shared" si="4"/>
        <v>0</v>
      </c>
      <c r="G35" s="240">
        <f t="shared" si="7"/>
        <v>0</v>
      </c>
    </row>
    <row r="36" spans="1:7" ht="15.95" customHeight="1">
      <c r="A36" s="242">
        <v>1026</v>
      </c>
      <c r="B36" s="153"/>
      <c r="C36" s="153"/>
      <c r="D36" s="153"/>
      <c r="E36" s="153">
        <f t="shared" si="6"/>
        <v>0</v>
      </c>
      <c r="F36" s="153">
        <f t="shared" si="4"/>
        <v>0</v>
      </c>
      <c r="G36" s="240">
        <f t="shared" si="7"/>
        <v>0</v>
      </c>
    </row>
    <row r="37" spans="1:7" ht="15.95" customHeight="1">
      <c r="A37" s="242">
        <v>1030</v>
      </c>
      <c r="B37" s="153"/>
      <c r="C37" s="153"/>
      <c r="D37" s="153"/>
      <c r="E37" s="153">
        <f t="shared" si="6"/>
        <v>0</v>
      </c>
      <c r="F37" s="153">
        <f t="shared" si="4"/>
        <v>0</v>
      </c>
      <c r="G37" s="240">
        <f t="shared" si="7"/>
        <v>0</v>
      </c>
    </row>
    <row r="38" spans="1:7" ht="15.95" customHeight="1">
      <c r="A38" s="242">
        <v>1035</v>
      </c>
      <c r="B38" s="153"/>
      <c r="C38" s="153"/>
      <c r="D38" s="153"/>
      <c r="E38" s="153">
        <f t="shared" si="6"/>
        <v>0</v>
      </c>
      <c r="F38" s="153">
        <f t="shared" si="4"/>
        <v>0</v>
      </c>
      <c r="G38" s="240">
        <f t="shared" si="7"/>
        <v>0</v>
      </c>
    </row>
    <row r="39" spans="1:7" ht="15.95" customHeight="1">
      <c r="A39" s="242">
        <v>1046</v>
      </c>
      <c r="B39" s="153"/>
      <c r="C39" s="153"/>
      <c r="D39" s="153"/>
      <c r="E39" s="153">
        <f t="shared" si="6"/>
        <v>0</v>
      </c>
      <c r="F39" s="153">
        <f t="shared" si="4"/>
        <v>0</v>
      </c>
      <c r="G39" s="240">
        <f t="shared" si="7"/>
        <v>0</v>
      </c>
    </row>
    <row r="40" spans="1:7" ht="15.95" customHeight="1">
      <c r="A40" s="242">
        <v>1050</v>
      </c>
      <c r="B40" s="153"/>
      <c r="C40" s="153"/>
      <c r="D40" s="153"/>
      <c r="E40" s="153">
        <f t="shared" si="6"/>
        <v>0</v>
      </c>
      <c r="F40" s="153">
        <f t="shared" si="4"/>
        <v>0</v>
      </c>
      <c r="G40" s="240">
        <f t="shared" si="7"/>
        <v>0</v>
      </c>
    </row>
    <row r="41" spans="1:7" ht="15.95" customHeight="1">
      <c r="A41" s="242">
        <v>1086</v>
      </c>
      <c r="B41" s="153"/>
      <c r="C41" s="153"/>
      <c r="D41" s="153"/>
      <c r="E41" s="153">
        <f t="shared" si="6"/>
        <v>0</v>
      </c>
      <c r="F41" s="153">
        <f t="shared" si="4"/>
        <v>0</v>
      </c>
      <c r="G41" s="240">
        <f t="shared" si="7"/>
        <v>0</v>
      </c>
    </row>
    <row r="42" spans="1:7" ht="15.95" customHeight="1" thickBot="1">
      <c r="A42" s="245"/>
      <c r="B42" s="18"/>
      <c r="C42" s="153"/>
      <c r="D42" s="19"/>
      <c r="E42" s="19"/>
      <c r="F42" s="19"/>
      <c r="G42" s="246"/>
    </row>
    <row r="43" spans="1:7" ht="15" customHeight="1" thickTop="1">
      <c r="A43" s="247" t="s">
        <v>11</v>
      </c>
      <c r="B43" s="54" t="s">
        <v>1</v>
      </c>
      <c r="C43" s="54"/>
      <c r="D43" s="54"/>
      <c r="E43" s="54" t="s">
        <v>1</v>
      </c>
      <c r="F43" s="54" t="s">
        <v>1</v>
      </c>
      <c r="G43" s="248" t="s">
        <v>1</v>
      </c>
    </row>
    <row r="44" spans="1:7" ht="15" customHeight="1" thickBot="1">
      <c r="A44" s="249" t="s">
        <v>12</v>
      </c>
      <c r="B44" s="111"/>
      <c r="C44" s="56"/>
      <c r="D44" s="56"/>
      <c r="E44" s="56"/>
      <c r="F44" s="57"/>
      <c r="G44" s="250"/>
    </row>
    <row r="45" spans="1:7" ht="15" customHeight="1" thickTop="1">
      <c r="A45" s="228"/>
      <c r="B45" s="59"/>
      <c r="C45" s="59"/>
      <c r="D45" s="59"/>
      <c r="E45" s="59"/>
      <c r="F45" s="59"/>
      <c r="G45" s="216"/>
    </row>
    <row r="46" spans="1:7" ht="15" customHeight="1">
      <c r="A46" s="290" t="s">
        <v>21</v>
      </c>
      <c r="B46" s="278"/>
      <c r="C46" s="278"/>
      <c r="D46" s="278"/>
      <c r="E46" s="278"/>
      <c r="F46" s="278"/>
      <c r="G46" s="291"/>
    </row>
    <row r="47" spans="1:7" ht="15" customHeight="1">
      <c r="A47" s="228"/>
      <c r="B47" s="59"/>
      <c r="C47" s="59"/>
      <c r="D47" s="59"/>
      <c r="E47" s="59"/>
      <c r="F47" s="59"/>
      <c r="G47" s="216"/>
    </row>
    <row r="48" spans="1:7" ht="15" customHeight="1">
      <c r="A48" s="228" t="s">
        <v>26</v>
      </c>
      <c r="B48" s="59"/>
      <c r="C48" s="59"/>
      <c r="D48" s="61"/>
      <c r="E48" s="61"/>
      <c r="F48" s="61"/>
      <c r="G48" s="216"/>
    </row>
    <row r="49" spans="1:7" ht="15" customHeight="1">
      <c r="A49" s="228" t="s">
        <v>27</v>
      </c>
      <c r="B49" s="59"/>
      <c r="C49" s="59"/>
      <c r="D49" s="59"/>
      <c r="E49" s="59"/>
      <c r="F49" s="59"/>
      <c r="G49" s="216"/>
    </row>
    <row r="50" spans="1:7" ht="15" customHeight="1">
      <c r="A50" s="228" t="s">
        <v>28</v>
      </c>
      <c r="B50" s="62"/>
      <c r="C50" s="34"/>
      <c r="D50" s="59"/>
      <c r="E50" s="59"/>
      <c r="F50" s="59"/>
      <c r="G50" s="216"/>
    </row>
    <row r="51" spans="1:7" ht="15" customHeight="1">
      <c r="A51" s="251" t="s">
        <v>29</v>
      </c>
      <c r="B51" s="59"/>
      <c r="C51" s="59"/>
      <c r="D51" s="59"/>
      <c r="E51" s="59"/>
      <c r="F51" s="59"/>
      <c r="G51" s="216"/>
    </row>
    <row r="52" spans="1:7" ht="15" customHeight="1">
      <c r="A52" s="251" t="s">
        <v>30</v>
      </c>
      <c r="B52" s="59"/>
      <c r="C52" s="59"/>
      <c r="D52" s="34"/>
      <c r="E52" s="34"/>
      <c r="F52" s="34"/>
      <c r="G52" s="252"/>
    </row>
    <row r="53" spans="1:7" ht="15" customHeight="1">
      <c r="A53" s="228" t="s">
        <v>31</v>
      </c>
      <c r="B53" s="59"/>
      <c r="C53" s="59"/>
      <c r="D53" s="59"/>
      <c r="E53" s="59"/>
      <c r="F53" s="59"/>
      <c r="G53" s="216"/>
    </row>
    <row r="54" spans="1:7" ht="15" customHeight="1">
      <c r="A54" s="228" t="s">
        <v>32</v>
      </c>
      <c r="B54" s="59"/>
      <c r="C54" s="59"/>
      <c r="D54" s="59"/>
      <c r="E54" s="59" t="s">
        <v>81</v>
      </c>
      <c r="F54" s="187"/>
      <c r="G54" s="215"/>
    </row>
    <row r="55" spans="1:7" ht="15" customHeight="1">
      <c r="A55" s="228" t="s">
        <v>33</v>
      </c>
      <c r="B55" s="59"/>
      <c r="C55" s="59"/>
      <c r="D55" s="59"/>
      <c r="E55" s="59"/>
      <c r="F55" s="59"/>
      <c r="G55" s="216"/>
    </row>
    <row r="56" spans="1:7" ht="15" customHeight="1">
      <c r="A56" s="251" t="s">
        <v>34</v>
      </c>
      <c r="B56" s="59"/>
      <c r="C56" s="59"/>
      <c r="D56" s="59"/>
      <c r="E56" s="59" t="s">
        <v>82</v>
      </c>
      <c r="F56" s="187"/>
      <c r="G56" s="215"/>
    </row>
    <row r="57" spans="1:7" ht="12" customHeight="1">
      <c r="A57" s="228" t="s">
        <v>1</v>
      </c>
      <c r="B57" s="59"/>
      <c r="C57" s="59"/>
      <c r="D57" s="59"/>
      <c r="E57" s="59"/>
      <c r="F57" s="59"/>
      <c r="G57" s="216"/>
    </row>
    <row r="58" spans="1:7" ht="16.5" customHeight="1">
      <c r="A58" s="211" t="s">
        <v>13</v>
      </c>
      <c r="B58" s="65"/>
      <c r="C58" s="66" t="s">
        <v>14</v>
      </c>
      <c r="D58" s="65" t="s">
        <v>16</v>
      </c>
      <c r="E58" s="65"/>
      <c r="F58" s="67"/>
      <c r="G58" s="217"/>
    </row>
    <row r="59" spans="1:7" ht="16.5" thickBot="1">
      <c r="A59" s="218"/>
      <c r="B59" s="219"/>
      <c r="C59" s="219"/>
      <c r="D59" s="219"/>
      <c r="E59" s="219"/>
      <c r="F59" s="219"/>
      <c r="G59" s="220"/>
    </row>
  </sheetData>
  <mergeCells count="5">
    <mergeCell ref="A46:G46"/>
    <mergeCell ref="A2:G2"/>
    <mergeCell ref="F3:G3"/>
    <mergeCell ref="C9:C10"/>
    <mergeCell ref="E7:G7"/>
  </mergeCells>
  <printOptions horizontalCentered="1"/>
  <pageMargins left="0.25" right="0.25" top="0.75" bottom="0.75" header="0.3" footer="0.3"/>
  <pageSetup paperSize="5" scale="8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"/>
  <sheetViews>
    <sheetView view="pageBreakPreview" zoomScale="90" zoomScaleSheetLayoutView="90" workbookViewId="0">
      <selection activeCell="C62" sqref="C62"/>
    </sheetView>
  </sheetViews>
  <sheetFormatPr defaultColWidth="11.44140625" defaultRowHeight="15"/>
  <cols>
    <col min="1" max="1" width="22.6640625" customWidth="1"/>
    <col min="2" max="2" width="33" customWidth="1"/>
    <col min="3" max="5" width="11.5546875" customWidth="1"/>
    <col min="6" max="6" width="11.88671875" customWidth="1"/>
    <col min="7" max="7" width="13.44140625" customWidth="1"/>
  </cols>
  <sheetData>
    <row r="1" spans="1:13" ht="20.100000000000001" customHeight="1">
      <c r="A1" s="308" t="s">
        <v>23</v>
      </c>
      <c r="B1" s="309"/>
      <c r="C1" s="309"/>
      <c r="D1" s="309"/>
      <c r="E1" s="309"/>
      <c r="F1" s="309"/>
      <c r="G1" s="310"/>
    </row>
    <row r="2" spans="1:13" ht="20.100000000000001" customHeight="1">
      <c r="A2" s="188"/>
      <c r="B2" s="3"/>
      <c r="C2" s="26"/>
      <c r="D2" s="27"/>
      <c r="E2" s="7"/>
      <c r="F2" s="28"/>
      <c r="G2" s="189"/>
    </row>
    <row r="3" spans="1:13" s="98" customFormat="1" ht="15.75" customHeight="1">
      <c r="A3" s="190" t="s">
        <v>36</v>
      </c>
      <c r="B3" s="116" t="s">
        <v>44</v>
      </c>
      <c r="C3" s="96"/>
      <c r="D3" s="96"/>
      <c r="E3" s="118" t="s">
        <v>0</v>
      </c>
      <c r="F3" s="311">
        <v>43556</v>
      </c>
      <c r="G3" s="312"/>
    </row>
    <row r="4" spans="1:13" s="98" customFormat="1" ht="15.75" customHeight="1">
      <c r="A4" s="191"/>
      <c r="B4" s="97"/>
      <c r="C4" s="97"/>
      <c r="D4" s="97"/>
      <c r="E4" s="99"/>
      <c r="F4" s="96"/>
      <c r="G4" s="192"/>
    </row>
    <row r="5" spans="1:13" s="98" customFormat="1" ht="15.75" customHeight="1">
      <c r="A5" s="190" t="s">
        <v>37</v>
      </c>
      <c r="B5" s="116" t="s">
        <v>45</v>
      </c>
      <c r="C5" s="97"/>
      <c r="D5" s="97"/>
      <c r="E5" s="96" t="s">
        <v>40</v>
      </c>
      <c r="F5" s="117" t="s">
        <v>83</v>
      </c>
      <c r="G5" s="193"/>
    </row>
    <row r="6" spans="1:13" s="98" customFormat="1" ht="15.75" customHeight="1">
      <c r="A6" s="191"/>
      <c r="B6" s="97" t="s">
        <v>1</v>
      </c>
      <c r="C6" s="97"/>
      <c r="D6" s="97"/>
      <c r="E6" s="306"/>
      <c r="F6" s="306"/>
      <c r="G6" s="307"/>
    </row>
    <row r="7" spans="1:13" s="98" customFormat="1" ht="15.75" customHeight="1">
      <c r="A7" s="190" t="s">
        <v>38</v>
      </c>
      <c r="B7" s="114">
        <f>Singles!B8</f>
        <v>0</v>
      </c>
      <c r="C7" s="75"/>
      <c r="D7" s="65"/>
      <c r="E7" s="73"/>
      <c r="F7" s="99"/>
      <c r="G7" s="194"/>
    </row>
    <row r="8" spans="1:13" s="98" customFormat="1" ht="15.75" customHeight="1">
      <c r="A8" s="191"/>
      <c r="B8" s="97" t="s">
        <v>1</v>
      </c>
      <c r="C8" s="97"/>
      <c r="D8" s="97"/>
      <c r="E8" s="119" t="s">
        <v>2</v>
      </c>
      <c r="F8" s="96"/>
      <c r="G8" s="194"/>
    </row>
    <row r="9" spans="1:13" s="98" customFormat="1" ht="15.75" customHeight="1">
      <c r="A9" s="190" t="s">
        <v>39</v>
      </c>
      <c r="B9" s="116" t="s">
        <v>35</v>
      </c>
      <c r="C9" s="313"/>
      <c r="D9" s="314"/>
      <c r="E9" s="116" t="str">
        <f>Singles!E10</f>
        <v>April 1, 2020 to March 31, 2021</v>
      </c>
      <c r="F9" s="100"/>
      <c r="G9" s="195"/>
    </row>
    <row r="10" spans="1:13" s="98" customFormat="1" ht="15.75" customHeight="1">
      <c r="A10" s="196"/>
      <c r="B10" s="96"/>
      <c r="C10" s="314"/>
      <c r="D10" s="314"/>
      <c r="E10" s="97"/>
      <c r="F10" s="97"/>
      <c r="G10" s="194"/>
    </row>
    <row r="11" spans="1:13" s="98" customFormat="1" ht="20.45" customHeight="1" thickBot="1">
      <c r="A11" s="317" t="s">
        <v>89</v>
      </c>
      <c r="B11" s="318"/>
      <c r="C11" s="318"/>
      <c r="D11" s="318"/>
      <c r="E11" s="318"/>
      <c r="F11" s="318"/>
      <c r="G11" s="319"/>
    </row>
    <row r="12" spans="1:13" s="98" customFormat="1" ht="15.75" customHeight="1" thickTop="1" thickBot="1">
      <c r="A12" s="197" t="s">
        <v>47</v>
      </c>
      <c r="B12" s="315" t="s">
        <v>48</v>
      </c>
      <c r="C12" s="316"/>
      <c r="D12" s="316"/>
      <c r="E12" s="142" t="s">
        <v>3</v>
      </c>
      <c r="F12" s="101" t="s">
        <v>41</v>
      </c>
      <c r="G12" s="198" t="s">
        <v>4</v>
      </c>
    </row>
    <row r="13" spans="1:13" s="98" customFormat="1" ht="15.75" customHeight="1" thickTop="1" thickBot="1">
      <c r="A13" s="199"/>
      <c r="B13" s="102"/>
      <c r="C13" s="102"/>
      <c r="D13" s="102"/>
      <c r="E13" s="143"/>
      <c r="F13" s="103"/>
      <c r="G13" s="200"/>
    </row>
    <row r="14" spans="1:13" s="98" customFormat="1" ht="15.75" customHeight="1" thickTop="1">
      <c r="A14" s="201" t="s">
        <v>49</v>
      </c>
      <c r="B14" s="147"/>
      <c r="C14" s="146"/>
      <c r="D14" s="146"/>
      <c r="E14" s="144"/>
      <c r="F14" s="140"/>
      <c r="G14" s="202"/>
    </row>
    <row r="15" spans="1:13" s="105" customFormat="1" ht="15.75" customHeight="1">
      <c r="A15" s="203"/>
      <c r="B15" s="147" t="s">
        <v>50</v>
      </c>
      <c r="C15" s="146"/>
      <c r="D15" s="146"/>
      <c r="E15" s="148"/>
      <c r="F15" s="149">
        <f t="shared" ref="F15" si="0">+E15*0.13</f>
        <v>0</v>
      </c>
      <c r="G15" s="204">
        <f>+E15+F15</f>
        <v>0</v>
      </c>
      <c r="H15" s="16"/>
      <c r="I15" s="104"/>
      <c r="J15" s="104"/>
      <c r="K15" s="104"/>
      <c r="L15" s="104"/>
      <c r="M15" s="104"/>
    </row>
    <row r="16" spans="1:13" s="105" customFormat="1" ht="15.75" customHeight="1">
      <c r="A16" s="203"/>
      <c r="B16" s="147" t="s">
        <v>51</v>
      </c>
      <c r="C16" s="146"/>
      <c r="D16" s="146"/>
      <c r="E16" s="148"/>
      <c r="F16" s="149">
        <f t="shared" ref="F16:F52" si="1">+E16*0.13</f>
        <v>0</v>
      </c>
      <c r="G16" s="204">
        <f t="shared" ref="G16:G52" si="2">+E16+F16</f>
        <v>0</v>
      </c>
      <c r="H16" s="104"/>
      <c r="I16" s="106"/>
      <c r="J16" s="104"/>
      <c r="K16" s="104"/>
      <c r="L16" s="104"/>
      <c r="M16" s="104"/>
    </row>
    <row r="17" spans="1:13" s="105" customFormat="1" ht="15.75" customHeight="1">
      <c r="A17" s="203"/>
      <c r="B17" s="147" t="s">
        <v>52</v>
      </c>
      <c r="C17" s="146"/>
      <c r="D17" s="146"/>
      <c r="E17" s="148"/>
      <c r="F17" s="149">
        <f t="shared" si="1"/>
        <v>0</v>
      </c>
      <c r="G17" s="204">
        <f t="shared" si="2"/>
        <v>0</v>
      </c>
      <c r="H17" s="104"/>
      <c r="I17" s="106"/>
      <c r="J17" s="104"/>
      <c r="K17" s="104"/>
      <c r="L17" s="104"/>
      <c r="M17" s="104"/>
    </row>
    <row r="18" spans="1:13" s="105" customFormat="1" ht="15.75" customHeight="1">
      <c r="A18" s="203"/>
      <c r="B18" s="147" t="s">
        <v>54</v>
      </c>
      <c r="C18" s="146"/>
      <c r="D18" s="146"/>
      <c r="E18" s="148"/>
      <c r="F18" s="149">
        <f t="shared" si="1"/>
        <v>0</v>
      </c>
      <c r="G18" s="204">
        <f t="shared" si="2"/>
        <v>0</v>
      </c>
      <c r="H18" s="104"/>
      <c r="I18" s="106"/>
      <c r="J18" s="104"/>
      <c r="K18" s="104"/>
      <c r="L18" s="104"/>
      <c r="M18" s="104"/>
    </row>
    <row r="19" spans="1:13" s="91" customFormat="1" ht="15.75" customHeight="1">
      <c r="A19" s="203"/>
      <c r="B19" s="147" t="s">
        <v>53</v>
      </c>
      <c r="C19" s="146"/>
      <c r="D19" s="146"/>
      <c r="E19" s="148"/>
      <c r="F19" s="149">
        <f t="shared" si="1"/>
        <v>0</v>
      </c>
      <c r="G19" s="204">
        <f t="shared" si="2"/>
        <v>0</v>
      </c>
      <c r="H19" s="108"/>
      <c r="I19" s="109"/>
      <c r="J19" s="108"/>
      <c r="K19" s="108"/>
      <c r="L19" s="108"/>
      <c r="M19" s="108"/>
    </row>
    <row r="20" spans="1:13" s="91" customFormat="1" ht="15.75" customHeight="1">
      <c r="A20" s="203"/>
      <c r="B20" s="147" t="s">
        <v>55</v>
      </c>
      <c r="C20" s="146"/>
      <c r="D20" s="146"/>
      <c r="E20" s="148"/>
      <c r="F20" s="149">
        <f t="shared" si="1"/>
        <v>0</v>
      </c>
      <c r="G20" s="204">
        <f t="shared" si="2"/>
        <v>0</v>
      </c>
      <c r="H20" s="108"/>
      <c r="I20" s="108"/>
      <c r="J20" s="108"/>
      <c r="K20" s="108"/>
      <c r="L20" s="108"/>
      <c r="M20" s="108"/>
    </row>
    <row r="21" spans="1:13" s="91" customFormat="1" ht="15.75" customHeight="1">
      <c r="A21" s="203"/>
      <c r="B21" s="147" t="s">
        <v>56</v>
      </c>
      <c r="C21" s="146"/>
      <c r="D21" s="146"/>
      <c r="E21" s="148"/>
      <c r="F21" s="149">
        <f t="shared" si="1"/>
        <v>0</v>
      </c>
      <c r="G21" s="204">
        <f t="shared" si="2"/>
        <v>0</v>
      </c>
      <c r="H21" s="108"/>
      <c r="I21" s="108"/>
      <c r="J21" s="108"/>
      <c r="K21" s="108"/>
      <c r="L21" s="108"/>
      <c r="M21" s="108"/>
    </row>
    <row r="22" spans="1:13" s="105" customFormat="1" ht="15.75" customHeight="1">
      <c r="A22" s="203"/>
      <c r="B22" s="147" t="s">
        <v>92</v>
      </c>
      <c r="C22" s="146"/>
      <c r="D22" s="146"/>
      <c r="E22" s="148"/>
      <c r="F22" s="149">
        <f t="shared" si="1"/>
        <v>0</v>
      </c>
      <c r="G22" s="204">
        <f t="shared" si="2"/>
        <v>0</v>
      </c>
      <c r="H22" s="104"/>
      <c r="I22" s="104"/>
      <c r="J22" s="104"/>
      <c r="K22" s="104"/>
      <c r="L22" s="104"/>
      <c r="M22" s="104"/>
    </row>
    <row r="23" spans="1:13" s="105" customFormat="1" ht="15.75" customHeight="1">
      <c r="A23" s="203"/>
      <c r="B23" s="147" t="s">
        <v>57</v>
      </c>
      <c r="C23" s="146"/>
      <c r="D23" s="146"/>
      <c r="E23" s="148"/>
      <c r="F23" s="149">
        <f t="shared" si="1"/>
        <v>0</v>
      </c>
      <c r="G23" s="204">
        <f t="shared" si="2"/>
        <v>0</v>
      </c>
      <c r="H23" s="104"/>
      <c r="I23" s="104"/>
      <c r="J23" s="104"/>
      <c r="K23" s="104"/>
      <c r="L23" s="104"/>
      <c r="M23" s="104"/>
    </row>
    <row r="24" spans="1:13" s="98" customFormat="1" ht="15.75" customHeight="1">
      <c r="A24" s="203"/>
      <c r="B24" s="147"/>
      <c r="C24" s="146"/>
      <c r="D24" s="146"/>
      <c r="E24" s="148"/>
      <c r="F24" s="149"/>
      <c r="G24" s="204"/>
    </row>
    <row r="25" spans="1:13" s="98" customFormat="1" ht="15.75" customHeight="1">
      <c r="A25" s="203" t="s">
        <v>58</v>
      </c>
      <c r="B25" s="147"/>
      <c r="C25" s="146"/>
      <c r="D25" s="146"/>
      <c r="E25" s="148"/>
      <c r="F25" s="149"/>
      <c r="G25" s="204"/>
    </row>
    <row r="26" spans="1:13" s="98" customFormat="1" ht="15.75" customHeight="1">
      <c r="A26" s="203"/>
      <c r="B26" s="147" t="s">
        <v>60</v>
      </c>
      <c r="C26" s="146"/>
      <c r="D26" s="146"/>
      <c r="E26" s="148"/>
      <c r="F26" s="149">
        <f t="shared" si="1"/>
        <v>0</v>
      </c>
      <c r="G26" s="204">
        <f t="shared" si="2"/>
        <v>0</v>
      </c>
    </row>
    <row r="27" spans="1:13" s="98" customFormat="1" ht="15.75" customHeight="1">
      <c r="A27" s="203"/>
      <c r="B27" s="147" t="s">
        <v>59</v>
      </c>
      <c r="C27" s="146"/>
      <c r="D27" s="146"/>
      <c r="E27" s="148"/>
      <c r="F27" s="149">
        <f t="shared" si="1"/>
        <v>0</v>
      </c>
      <c r="G27" s="204">
        <f t="shared" si="2"/>
        <v>0</v>
      </c>
    </row>
    <row r="28" spans="1:13" s="98" customFormat="1" ht="15.75" customHeight="1">
      <c r="A28" s="203"/>
      <c r="B28" s="147"/>
      <c r="C28" s="146"/>
      <c r="D28" s="146"/>
      <c r="E28" s="148"/>
      <c r="F28" s="149"/>
      <c r="G28" s="204"/>
    </row>
    <row r="29" spans="1:13" s="98" customFormat="1" ht="15.75" customHeight="1">
      <c r="A29" s="203" t="s">
        <v>61</v>
      </c>
      <c r="B29" s="147"/>
      <c r="C29" s="146"/>
      <c r="D29" s="146"/>
      <c r="E29" s="148"/>
      <c r="F29" s="149"/>
      <c r="G29" s="204"/>
    </row>
    <row r="30" spans="1:13" s="135" customFormat="1" ht="15.75" customHeight="1">
      <c r="A30" s="203"/>
      <c r="B30" s="147" t="s">
        <v>62</v>
      </c>
      <c r="C30" s="146"/>
      <c r="D30" s="146"/>
      <c r="E30" s="148"/>
      <c r="F30" s="149">
        <f t="shared" si="1"/>
        <v>0</v>
      </c>
      <c r="G30" s="204">
        <f t="shared" si="2"/>
        <v>0</v>
      </c>
    </row>
    <row r="31" spans="1:13" s="98" customFormat="1" ht="15.75" customHeight="1">
      <c r="A31" s="203"/>
      <c r="B31" s="147" t="s">
        <v>63</v>
      </c>
      <c r="C31" s="146"/>
      <c r="D31" s="146"/>
      <c r="E31" s="148"/>
      <c r="F31" s="149">
        <f t="shared" si="1"/>
        <v>0</v>
      </c>
      <c r="G31" s="204">
        <f t="shared" si="2"/>
        <v>0</v>
      </c>
    </row>
    <row r="32" spans="1:13" s="98" customFormat="1" ht="15.75" customHeight="1">
      <c r="A32" s="203"/>
      <c r="B32" s="147" t="s">
        <v>64</v>
      </c>
      <c r="C32" s="146"/>
      <c r="D32" s="146"/>
      <c r="E32" s="148"/>
      <c r="F32" s="149"/>
      <c r="G32" s="204"/>
    </row>
    <row r="33" spans="1:7" s="98" customFormat="1" ht="15.75" customHeight="1">
      <c r="A33" s="203"/>
      <c r="B33" s="147"/>
      <c r="C33" s="146"/>
      <c r="D33" s="146"/>
      <c r="E33" s="148"/>
      <c r="F33" s="149"/>
      <c r="G33" s="204"/>
    </row>
    <row r="34" spans="1:7" s="98" customFormat="1" ht="15.75" customHeight="1">
      <c r="A34" s="203" t="s">
        <v>65</v>
      </c>
      <c r="B34" s="147"/>
      <c r="C34" s="146"/>
      <c r="D34" s="146"/>
      <c r="E34" s="148"/>
      <c r="F34" s="149"/>
      <c r="G34" s="204"/>
    </row>
    <row r="35" spans="1:7" s="98" customFormat="1" ht="15.75" customHeight="1">
      <c r="A35" s="203"/>
      <c r="B35" s="147" t="s">
        <v>66</v>
      </c>
      <c r="C35" s="146"/>
      <c r="D35" s="146"/>
      <c r="E35" s="148"/>
      <c r="F35" s="149">
        <f t="shared" si="1"/>
        <v>0</v>
      </c>
      <c r="G35" s="204">
        <f t="shared" si="2"/>
        <v>0</v>
      </c>
    </row>
    <row r="36" spans="1:7" s="98" customFormat="1" ht="15.75" customHeight="1">
      <c r="A36" s="203"/>
      <c r="B36" s="147" t="s">
        <v>67</v>
      </c>
      <c r="C36" s="146"/>
      <c r="D36" s="146"/>
      <c r="E36" s="148"/>
      <c r="F36" s="149">
        <f t="shared" si="1"/>
        <v>0</v>
      </c>
      <c r="G36" s="204">
        <f t="shared" si="2"/>
        <v>0</v>
      </c>
    </row>
    <row r="37" spans="1:7" s="98" customFormat="1" ht="15.75" customHeight="1">
      <c r="A37" s="203"/>
      <c r="B37" s="147" t="s">
        <v>68</v>
      </c>
      <c r="C37" s="146"/>
      <c r="D37" s="146"/>
      <c r="E37" s="148"/>
      <c r="F37" s="149">
        <f t="shared" si="1"/>
        <v>0</v>
      </c>
      <c r="G37" s="204">
        <f t="shared" si="2"/>
        <v>0</v>
      </c>
    </row>
    <row r="38" spans="1:7" s="98" customFormat="1" ht="15.75" customHeight="1">
      <c r="A38" s="203"/>
      <c r="B38" s="147" t="s">
        <v>69</v>
      </c>
      <c r="C38" s="146"/>
      <c r="D38" s="146"/>
      <c r="E38" s="148"/>
      <c r="F38" s="149">
        <f t="shared" si="1"/>
        <v>0</v>
      </c>
      <c r="G38" s="204">
        <f t="shared" si="2"/>
        <v>0</v>
      </c>
    </row>
    <row r="39" spans="1:7" s="98" customFormat="1" ht="15.75" customHeight="1">
      <c r="A39" s="203"/>
      <c r="B39" s="147" t="s">
        <v>70</v>
      </c>
      <c r="C39" s="146"/>
      <c r="D39" s="146"/>
      <c r="E39" s="148"/>
      <c r="F39" s="149">
        <f t="shared" si="1"/>
        <v>0</v>
      </c>
      <c r="G39" s="204">
        <f t="shared" si="2"/>
        <v>0</v>
      </c>
    </row>
    <row r="40" spans="1:7" s="98" customFormat="1" ht="15.75" customHeight="1">
      <c r="A40" s="203"/>
      <c r="B40" s="147" t="s">
        <v>88</v>
      </c>
      <c r="C40" s="146"/>
      <c r="D40" s="146"/>
      <c r="E40" s="148"/>
      <c r="F40" s="149">
        <f t="shared" si="1"/>
        <v>0</v>
      </c>
      <c r="G40" s="204">
        <f t="shared" si="2"/>
        <v>0</v>
      </c>
    </row>
    <row r="41" spans="1:7" s="98" customFormat="1" ht="15.75" customHeight="1">
      <c r="A41" s="203"/>
      <c r="B41" s="147" t="s">
        <v>71</v>
      </c>
      <c r="C41" s="146"/>
      <c r="D41" s="146"/>
      <c r="E41" s="148"/>
      <c r="F41" s="149">
        <f t="shared" si="1"/>
        <v>0</v>
      </c>
      <c r="G41" s="204">
        <f t="shared" si="2"/>
        <v>0</v>
      </c>
    </row>
    <row r="42" spans="1:7" s="98" customFormat="1" ht="15.75" customHeight="1">
      <c r="A42" s="203"/>
      <c r="B42" s="147" t="s">
        <v>72</v>
      </c>
      <c r="C42" s="146"/>
      <c r="D42" s="146"/>
      <c r="E42" s="148"/>
      <c r="F42" s="149">
        <f t="shared" si="1"/>
        <v>0</v>
      </c>
      <c r="G42" s="204">
        <f t="shared" si="2"/>
        <v>0</v>
      </c>
    </row>
    <row r="43" spans="1:7" s="98" customFormat="1" ht="15.75" customHeight="1">
      <c r="A43" s="203"/>
      <c r="B43" s="147" t="s">
        <v>73</v>
      </c>
      <c r="C43" s="146"/>
      <c r="D43" s="146"/>
      <c r="E43" s="148"/>
      <c r="F43" s="149">
        <f t="shared" si="1"/>
        <v>0</v>
      </c>
      <c r="G43" s="204">
        <f t="shared" si="2"/>
        <v>0</v>
      </c>
    </row>
    <row r="44" spans="1:7" s="98" customFormat="1" ht="15.75" customHeight="1">
      <c r="A44" s="203"/>
      <c r="B44" s="147" t="s">
        <v>74</v>
      </c>
      <c r="C44" s="146"/>
      <c r="D44" s="146"/>
      <c r="E44" s="148"/>
      <c r="F44" s="149">
        <f t="shared" si="1"/>
        <v>0</v>
      </c>
      <c r="G44" s="204">
        <f t="shared" si="2"/>
        <v>0</v>
      </c>
    </row>
    <row r="45" spans="1:7" s="98" customFormat="1" ht="15.75" customHeight="1">
      <c r="A45" s="203"/>
      <c r="B45" s="147"/>
      <c r="C45" s="146"/>
      <c r="D45" s="146"/>
      <c r="E45" s="148"/>
      <c r="F45" s="149"/>
      <c r="G45" s="204"/>
    </row>
    <row r="46" spans="1:7" s="98" customFormat="1" ht="15.75" customHeight="1">
      <c r="A46" s="203" t="s">
        <v>75</v>
      </c>
      <c r="B46" s="147"/>
      <c r="C46" s="146"/>
      <c r="D46" s="146"/>
      <c r="E46" s="148"/>
      <c r="F46" s="149"/>
      <c r="G46" s="204"/>
    </row>
    <row r="47" spans="1:7" s="98" customFormat="1" ht="15.75" customHeight="1">
      <c r="A47" s="203"/>
      <c r="B47" s="147" t="s">
        <v>76</v>
      </c>
      <c r="C47" s="146"/>
      <c r="D47" s="146"/>
      <c r="E47" s="148"/>
      <c r="F47" s="149">
        <f t="shared" si="1"/>
        <v>0</v>
      </c>
      <c r="G47" s="204">
        <f t="shared" si="2"/>
        <v>0</v>
      </c>
    </row>
    <row r="48" spans="1:7" s="98" customFormat="1" ht="15.75" customHeight="1">
      <c r="A48" s="203"/>
      <c r="B48" s="147" t="s">
        <v>77</v>
      </c>
      <c r="C48" s="146"/>
      <c r="D48" s="146"/>
      <c r="E48" s="148"/>
      <c r="F48" s="149">
        <f t="shared" si="1"/>
        <v>0</v>
      </c>
      <c r="G48" s="204">
        <f t="shared" si="2"/>
        <v>0</v>
      </c>
    </row>
    <row r="49" spans="1:7" s="98" customFormat="1" ht="15.75" customHeight="1">
      <c r="A49" s="203"/>
      <c r="B49" s="147"/>
      <c r="C49" s="146"/>
      <c r="D49" s="146"/>
      <c r="E49" s="148"/>
      <c r="F49" s="149"/>
      <c r="G49" s="204"/>
    </row>
    <row r="50" spans="1:7" s="98" customFormat="1" ht="15.75" customHeight="1">
      <c r="A50" s="203" t="s">
        <v>78</v>
      </c>
      <c r="B50" s="147"/>
      <c r="C50" s="146"/>
      <c r="D50" s="146"/>
      <c r="E50" s="148"/>
      <c r="F50" s="149"/>
      <c r="G50" s="204"/>
    </row>
    <row r="51" spans="1:7" s="98" customFormat="1" ht="15.75" customHeight="1">
      <c r="A51" s="203"/>
      <c r="B51" s="147" t="s">
        <v>80</v>
      </c>
      <c r="C51" s="146"/>
      <c r="D51" s="146"/>
      <c r="E51" s="148"/>
      <c r="F51" s="149">
        <f t="shared" si="1"/>
        <v>0</v>
      </c>
      <c r="G51" s="204">
        <f t="shared" si="2"/>
        <v>0</v>
      </c>
    </row>
    <row r="52" spans="1:7" s="98" customFormat="1" ht="15.75" customHeight="1">
      <c r="A52" s="203"/>
      <c r="B52" s="147" t="s">
        <v>79</v>
      </c>
      <c r="C52" s="146"/>
      <c r="D52" s="146"/>
      <c r="E52" s="148"/>
      <c r="F52" s="149">
        <f t="shared" si="1"/>
        <v>0</v>
      </c>
      <c r="G52" s="204">
        <f t="shared" si="2"/>
        <v>0</v>
      </c>
    </row>
    <row r="53" spans="1:7" s="98" customFormat="1" ht="15.75" customHeight="1">
      <c r="A53" s="203"/>
      <c r="B53" s="147"/>
      <c r="C53" s="146"/>
      <c r="D53" s="146"/>
      <c r="E53" s="148"/>
      <c r="F53" s="149"/>
      <c r="G53" s="204"/>
    </row>
    <row r="54" spans="1:7" s="98" customFormat="1" ht="15.75" customHeight="1">
      <c r="A54" s="203"/>
      <c r="B54" s="147"/>
      <c r="C54" s="146"/>
      <c r="D54" s="146"/>
      <c r="E54" s="148"/>
      <c r="F54" s="149"/>
      <c r="G54" s="204"/>
    </row>
    <row r="55" spans="1:7" s="98" customFormat="1" ht="15.75" customHeight="1">
      <c r="A55" s="203"/>
      <c r="B55" s="147"/>
      <c r="C55" s="146"/>
      <c r="D55" s="146"/>
      <c r="E55" s="148"/>
      <c r="F55" s="149"/>
      <c r="G55" s="204"/>
    </row>
    <row r="56" spans="1:7" s="98" customFormat="1" ht="15.75" customHeight="1">
      <c r="A56" s="203"/>
      <c r="B56" s="147"/>
      <c r="C56" s="146"/>
      <c r="D56" s="146"/>
      <c r="E56" s="148"/>
      <c r="F56" s="149"/>
      <c r="G56" s="204"/>
    </row>
    <row r="57" spans="1:7" s="98" customFormat="1" ht="15.75" customHeight="1">
      <c r="A57" s="203"/>
      <c r="B57" s="147"/>
      <c r="C57" s="146"/>
      <c r="D57" s="146"/>
      <c r="E57" s="148"/>
      <c r="F57" s="149"/>
      <c r="G57" s="204"/>
    </row>
    <row r="58" spans="1:7" s="98" customFormat="1" ht="15.75" customHeight="1">
      <c r="A58" s="203"/>
      <c r="B58" s="147"/>
      <c r="C58" s="146"/>
      <c r="D58" s="146"/>
      <c r="E58" s="148"/>
      <c r="F58" s="149"/>
      <c r="G58" s="204"/>
    </row>
    <row r="59" spans="1:7" s="98" customFormat="1" ht="15.75" customHeight="1">
      <c r="A59" s="203"/>
      <c r="B59" s="147"/>
      <c r="C59" s="146"/>
      <c r="D59" s="146"/>
      <c r="E59" s="148"/>
      <c r="F59" s="149"/>
      <c r="G59" s="204"/>
    </row>
    <row r="60" spans="1:7" s="98" customFormat="1" ht="15.75" customHeight="1">
      <c r="A60" s="203"/>
      <c r="B60" s="147"/>
      <c r="C60" s="146"/>
      <c r="D60" s="146"/>
      <c r="E60" s="148"/>
      <c r="F60" s="149"/>
      <c r="G60" s="204"/>
    </row>
    <row r="61" spans="1:7" s="98" customFormat="1" ht="15.75" customHeight="1">
      <c r="A61" s="203"/>
      <c r="B61" s="147"/>
      <c r="C61" s="146"/>
      <c r="D61" s="146"/>
      <c r="E61" s="148"/>
      <c r="F61" s="149"/>
      <c r="G61" s="204"/>
    </row>
    <row r="62" spans="1:7" s="135" customFormat="1" ht="15.75" customHeight="1">
      <c r="A62" s="203"/>
      <c r="B62" s="147"/>
      <c r="C62" s="146"/>
      <c r="D62" s="146"/>
      <c r="E62" s="148"/>
      <c r="F62" s="149"/>
      <c r="G62" s="204"/>
    </row>
    <row r="63" spans="1:7" s="98" customFormat="1" ht="15.75" customHeight="1">
      <c r="A63" s="203"/>
      <c r="B63" s="147"/>
      <c r="C63" s="146"/>
      <c r="D63" s="146"/>
      <c r="E63" s="148"/>
      <c r="F63" s="149"/>
      <c r="G63" s="204"/>
    </row>
    <row r="64" spans="1:7" s="98" customFormat="1" ht="15.75" customHeight="1">
      <c r="A64" s="203"/>
      <c r="B64" s="147"/>
      <c r="C64" s="146"/>
      <c r="D64" s="146"/>
      <c r="E64" s="148"/>
      <c r="F64" s="149"/>
      <c r="G64" s="204"/>
    </row>
    <row r="65" spans="1:7" s="98" customFormat="1" ht="15.75" customHeight="1">
      <c r="A65" s="203"/>
      <c r="B65" s="147"/>
      <c r="C65" s="146"/>
      <c r="D65" s="146"/>
      <c r="E65" s="148"/>
      <c r="F65" s="149"/>
      <c r="G65" s="204"/>
    </row>
    <row r="66" spans="1:7" s="98" customFormat="1" ht="15.75" customHeight="1">
      <c r="A66" s="203"/>
      <c r="B66" s="147"/>
      <c r="C66" s="146"/>
      <c r="D66" s="146"/>
      <c r="E66" s="148"/>
      <c r="F66" s="149"/>
      <c r="G66" s="204"/>
    </row>
    <row r="67" spans="1:7" s="98" customFormat="1" ht="15.75" customHeight="1">
      <c r="A67" s="203"/>
      <c r="B67" s="147"/>
      <c r="C67" s="146"/>
      <c r="D67" s="146"/>
      <c r="E67" s="148"/>
      <c r="F67" s="149"/>
      <c r="G67" s="204"/>
    </row>
    <row r="68" spans="1:7" s="98" customFormat="1" ht="15.75" customHeight="1" thickBot="1">
      <c r="A68" s="205"/>
      <c r="B68" s="147"/>
      <c r="C68" s="146"/>
      <c r="D68" s="146"/>
      <c r="E68" s="145"/>
      <c r="F68" s="141"/>
      <c r="G68" s="206"/>
    </row>
    <row r="69" spans="1:7" s="98" customFormat="1" ht="15.75" customHeight="1" thickTop="1">
      <c r="A69" s="207" t="s">
        <v>11</v>
      </c>
      <c r="B69" s="110" t="s">
        <v>1</v>
      </c>
      <c r="C69" s="110"/>
      <c r="D69" s="110"/>
      <c r="E69" s="110" t="s">
        <v>1</v>
      </c>
      <c r="F69" s="110" t="s">
        <v>1</v>
      </c>
      <c r="G69" s="208" t="s">
        <v>1</v>
      </c>
    </row>
    <row r="70" spans="1:7" s="98" customFormat="1" ht="15.75" customHeight="1" thickBot="1">
      <c r="A70" s="209" t="s">
        <v>12</v>
      </c>
      <c r="B70" s="111" t="s">
        <v>100</v>
      </c>
      <c r="C70" s="111"/>
      <c r="D70" s="111"/>
      <c r="E70" s="111"/>
      <c r="F70" s="17"/>
      <c r="G70" s="210"/>
    </row>
    <row r="71" spans="1:7" s="98" customFormat="1" ht="15.75" customHeight="1" thickTop="1">
      <c r="A71" s="211"/>
      <c r="B71" s="65"/>
      <c r="C71" s="65"/>
      <c r="D71" s="65"/>
      <c r="E71" s="65"/>
      <c r="F71" s="65"/>
      <c r="G71" s="212"/>
    </row>
    <row r="72" spans="1:7" s="98" customFormat="1" ht="15.75" customHeight="1">
      <c r="A72" s="211"/>
      <c r="B72" s="67" t="s">
        <v>21</v>
      </c>
      <c r="C72" s="65"/>
      <c r="D72" s="65"/>
      <c r="E72" s="65"/>
      <c r="F72" s="65"/>
      <c r="G72" s="212"/>
    </row>
    <row r="73" spans="1:7" s="98" customFormat="1" ht="15.75" customHeight="1">
      <c r="A73" s="211"/>
      <c r="B73" s="65"/>
      <c r="C73" s="65"/>
      <c r="D73" s="65"/>
      <c r="E73" s="65"/>
      <c r="F73" s="65"/>
      <c r="G73" s="212"/>
    </row>
    <row r="74" spans="1:7" s="98" customFormat="1" ht="15.75" customHeight="1">
      <c r="A74" s="211" t="s">
        <v>43</v>
      </c>
      <c r="B74" s="65"/>
      <c r="C74" s="65"/>
      <c r="D74" s="67"/>
      <c r="E74" s="67"/>
      <c r="F74" s="67"/>
      <c r="G74" s="212"/>
    </row>
    <row r="75" spans="1:7" s="98" customFormat="1" ht="15.75" customHeight="1">
      <c r="A75" s="211" t="s">
        <v>27</v>
      </c>
      <c r="B75" s="65"/>
      <c r="C75" s="65"/>
      <c r="D75" s="65"/>
      <c r="E75" s="65"/>
      <c r="F75" s="65"/>
      <c r="G75" s="212"/>
    </row>
    <row r="76" spans="1:7" s="98" customFormat="1" ht="15.75" customHeight="1">
      <c r="A76" s="211" t="s">
        <v>28</v>
      </c>
      <c r="B76" s="112"/>
      <c r="C76" s="85"/>
      <c r="D76" s="85"/>
      <c r="E76" s="65"/>
      <c r="F76" s="65"/>
      <c r="G76" s="212"/>
    </row>
    <row r="77" spans="1:7" s="98" customFormat="1" ht="15.75" customHeight="1">
      <c r="A77" s="213" t="s">
        <v>29</v>
      </c>
      <c r="B77" s="65"/>
      <c r="C77" s="65"/>
      <c r="D77" s="65"/>
      <c r="E77" s="65"/>
      <c r="F77" s="65"/>
      <c r="G77" s="212"/>
    </row>
    <row r="78" spans="1:7" s="98" customFormat="1" ht="15.75" customHeight="1">
      <c r="A78" s="213" t="s">
        <v>30</v>
      </c>
      <c r="B78" s="65"/>
      <c r="C78" s="65"/>
      <c r="D78" s="85"/>
      <c r="E78" s="85"/>
      <c r="F78" s="85"/>
      <c r="G78" s="214"/>
    </row>
    <row r="79" spans="1:7" s="98" customFormat="1" ht="15.75" customHeight="1">
      <c r="A79" s="211" t="s">
        <v>31</v>
      </c>
      <c r="B79" s="65"/>
      <c r="C79" s="65"/>
      <c r="D79" s="65"/>
      <c r="E79" s="65"/>
      <c r="F79" s="65"/>
      <c r="G79" s="212"/>
    </row>
    <row r="80" spans="1:7" s="98" customFormat="1" ht="15.75" customHeight="1">
      <c r="A80" s="211" t="s">
        <v>32</v>
      </c>
      <c r="B80" s="65"/>
      <c r="C80" s="65"/>
      <c r="D80" s="65"/>
      <c r="E80" s="59" t="s">
        <v>81</v>
      </c>
      <c r="F80" s="59"/>
      <c r="G80" s="215"/>
    </row>
    <row r="81" spans="1:13" s="98" customFormat="1" ht="15.75" customHeight="1">
      <c r="A81" s="211" t="s">
        <v>33</v>
      </c>
      <c r="B81" s="65"/>
      <c r="C81" s="65"/>
      <c r="D81" s="65"/>
      <c r="E81" s="59"/>
      <c r="F81" s="59"/>
      <c r="G81" s="216"/>
    </row>
    <row r="82" spans="1:13" s="98" customFormat="1" ht="15.75" customHeight="1">
      <c r="A82" s="213" t="s">
        <v>34</v>
      </c>
      <c r="B82" s="65"/>
      <c r="C82" s="65"/>
      <c r="D82" s="65"/>
      <c r="E82" s="59" t="s">
        <v>82</v>
      </c>
      <c r="F82" s="59"/>
      <c r="G82" s="215"/>
    </row>
    <row r="83" spans="1:13" s="98" customFormat="1" ht="15.75" customHeight="1">
      <c r="A83" s="211" t="s">
        <v>1</v>
      </c>
      <c r="B83" s="65"/>
      <c r="C83" s="65"/>
      <c r="D83" s="65"/>
      <c r="E83" s="65"/>
      <c r="F83" s="65"/>
      <c r="G83" s="212"/>
    </row>
    <row r="84" spans="1:13" s="98" customFormat="1" ht="15.75" customHeight="1">
      <c r="A84" s="211" t="s">
        <v>13</v>
      </c>
      <c r="B84" s="65"/>
      <c r="C84" s="66" t="s">
        <v>14</v>
      </c>
      <c r="D84" s="65" t="s">
        <v>15</v>
      </c>
      <c r="E84" s="65" t="s">
        <v>16</v>
      </c>
      <c r="F84" s="67"/>
      <c r="G84" s="217"/>
    </row>
    <row r="85" spans="1:13" s="98" customFormat="1" ht="15.75" customHeight="1" thickBot="1">
      <c r="A85" s="218"/>
      <c r="B85" s="219"/>
      <c r="C85" s="219"/>
      <c r="D85" s="219"/>
      <c r="E85" s="219"/>
      <c r="F85" s="219"/>
      <c r="G85" s="220"/>
    </row>
    <row r="86" spans="1:13" s="98" customFormat="1"/>
    <row r="92" spans="1:13">
      <c r="F92" s="29"/>
      <c r="G92" s="30"/>
      <c r="H92" s="29"/>
      <c r="I92" s="29"/>
      <c r="J92" s="29"/>
      <c r="K92" s="29"/>
      <c r="L92" s="29"/>
      <c r="M92" s="1"/>
    </row>
    <row r="93" spans="1:13">
      <c r="F93" s="29"/>
      <c r="G93" s="29"/>
      <c r="H93" s="29"/>
      <c r="I93" s="29"/>
      <c r="J93" s="29"/>
      <c r="K93" s="29"/>
      <c r="L93" s="29"/>
      <c r="M93" s="1"/>
    </row>
    <row r="94" spans="1:13">
      <c r="F94" s="29"/>
      <c r="G94" s="29"/>
      <c r="H94" s="29"/>
      <c r="I94" s="30"/>
      <c r="J94" s="30"/>
      <c r="K94" s="30"/>
      <c r="L94" s="30"/>
      <c r="M94" s="1"/>
    </row>
    <row r="95" spans="1:13">
      <c r="F95" s="29"/>
      <c r="G95" s="29"/>
      <c r="H95" s="29"/>
      <c r="I95" s="29"/>
      <c r="J95" s="29"/>
      <c r="K95" s="29"/>
      <c r="L95" s="29"/>
      <c r="M95" s="1"/>
    </row>
    <row r="96" spans="1:13">
      <c r="F96" s="32"/>
      <c r="G96" s="31"/>
      <c r="H96" s="32"/>
      <c r="I96" s="32"/>
      <c r="J96" s="29"/>
      <c r="K96" s="29"/>
      <c r="L96" s="29"/>
      <c r="M96" s="1"/>
    </row>
    <row r="97" spans="6:13">
      <c r="F97" s="34"/>
      <c r="G97" s="29"/>
      <c r="H97" s="29"/>
      <c r="I97" s="29"/>
      <c r="J97" s="29"/>
      <c r="K97" s="29"/>
      <c r="L97" s="29"/>
      <c r="M97" s="1"/>
    </row>
    <row r="98" spans="6:13">
      <c r="F98" s="34"/>
      <c r="G98" s="29"/>
      <c r="H98" s="29"/>
      <c r="I98" s="32"/>
      <c r="J98" s="32"/>
      <c r="K98" s="32"/>
      <c r="L98" s="32"/>
      <c r="M98" s="2"/>
    </row>
    <row r="99" spans="6:13">
      <c r="F99" s="29"/>
      <c r="G99" s="29"/>
      <c r="H99" s="29"/>
      <c r="I99" s="29"/>
      <c r="J99" s="29"/>
      <c r="K99" s="29"/>
      <c r="L99" s="29"/>
      <c r="M99" s="1"/>
    </row>
    <row r="100" spans="6:13">
      <c r="F100" s="29"/>
      <c r="G100" s="29"/>
      <c r="H100" s="29"/>
      <c r="I100" s="29"/>
      <c r="J100" s="29"/>
      <c r="K100" s="29"/>
      <c r="L100" s="29"/>
      <c r="M100" s="1"/>
    </row>
    <row r="101" spans="6:13">
      <c r="F101" s="29"/>
      <c r="G101" s="29"/>
      <c r="H101" s="29"/>
      <c r="I101" s="29"/>
      <c r="J101" s="29"/>
      <c r="K101" s="29"/>
      <c r="L101" s="29"/>
      <c r="M101" s="1"/>
    </row>
    <row r="102" spans="6:13">
      <c r="F102" s="34"/>
      <c r="G102" s="29"/>
      <c r="H102" s="29"/>
      <c r="I102" s="29"/>
      <c r="J102" s="29"/>
      <c r="K102" s="29"/>
      <c r="L102" s="29"/>
      <c r="M102" s="1"/>
    </row>
  </sheetData>
  <mergeCells count="6">
    <mergeCell ref="A1:G1"/>
    <mergeCell ref="F3:G3"/>
    <mergeCell ref="C9:D10"/>
    <mergeCell ref="B12:D12"/>
    <mergeCell ref="A11:G11"/>
    <mergeCell ref="E6:G6"/>
  </mergeCells>
  <printOptions horizontalCentered="1"/>
  <pageMargins left="0" right="0" top="0" bottom="0" header="0" footer="0"/>
  <pageSetup paperSize="5" scale="73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DV2 Condos</vt:lpstr>
      <vt:lpstr>Townhomes</vt:lpstr>
      <vt:lpstr>Singles</vt:lpstr>
      <vt:lpstr>Extras</vt:lpstr>
      <vt:lpstr>'DV2 Condos'!Print_Area</vt:lpstr>
      <vt:lpstr>Extras!Print_Area</vt:lpstr>
      <vt:lpstr>Singles!Print_Area</vt:lpstr>
      <vt:lpstr>Townhomes!Print_Area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Tricia Oliver</cp:lastModifiedBy>
  <cp:lastPrinted>2019-04-02T22:29:18Z</cp:lastPrinted>
  <dcterms:created xsi:type="dcterms:W3CDTF">1999-06-27T17:49:55Z</dcterms:created>
  <dcterms:modified xsi:type="dcterms:W3CDTF">2020-01-21T15:54:10Z</dcterms:modified>
</cp:coreProperties>
</file>