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1 Contracts\"/>
    </mc:Choice>
  </mc:AlternateContent>
  <xr:revisionPtr revIDLastSave="0" documentId="8_{80357204-4B87-4760-8C49-FEFB9D283B1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100 Series" sheetId="6" r:id="rId1"/>
    <sheet name="800 Series" sheetId="8" r:id="rId2"/>
    <sheet name="1000 Series" sheetId="9" r:id="rId3"/>
    <sheet name="5000 Series " sheetId="7" r:id="rId4"/>
    <sheet name="Extras" sheetId="10" r:id="rId5"/>
  </sheets>
  <definedNames>
    <definedName name="_xlnm.Print_Area" localSheetId="0">'100 Series'!$A$1:$I$76</definedName>
    <definedName name="_xlnm.Print_Area" localSheetId="2">'1000 Series'!$A$1:$I$77</definedName>
    <definedName name="_xlnm.Print_Area" localSheetId="3">'5000 Series '!$A$1:$I$64</definedName>
    <definedName name="_xlnm.Print_Area" localSheetId="1">'800 Series'!$A$1:$I$68</definedName>
    <definedName name="_xlnm.Print_Area" localSheetId="4">Extras!$A$1:$H$75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0" l="1"/>
  <c r="H30" i="10" s="1"/>
  <c r="F71" i="10"/>
  <c r="G73" i="9"/>
  <c r="G64" i="8"/>
  <c r="A1" i="10"/>
  <c r="A2" i="7"/>
  <c r="A2" i="9"/>
  <c r="A2" i="8"/>
  <c r="C18" i="6"/>
  <c r="D18" i="6"/>
  <c r="H18" i="6"/>
  <c r="I18" i="6" s="1"/>
  <c r="C20" i="6"/>
  <c r="D20" i="6"/>
  <c r="H20" i="6"/>
  <c r="I20" i="6" s="1"/>
  <c r="C21" i="6"/>
  <c r="D21" i="6"/>
  <c r="H21" i="6"/>
  <c r="I21" i="6"/>
  <c r="C22" i="6"/>
  <c r="D22" i="6"/>
  <c r="H22" i="6"/>
  <c r="I22" i="6"/>
  <c r="C24" i="6"/>
  <c r="D24" i="6"/>
  <c r="H24" i="6"/>
  <c r="I24" i="6"/>
  <c r="C25" i="6"/>
  <c r="D25" i="6"/>
  <c r="H25" i="6"/>
  <c r="I25" i="6"/>
  <c r="C26" i="6"/>
  <c r="D26" i="6"/>
  <c r="H26" i="6"/>
  <c r="I26" i="6"/>
  <c r="C28" i="6"/>
  <c r="D28" i="6"/>
  <c r="H28" i="6"/>
  <c r="I28" i="6"/>
  <c r="C29" i="6"/>
  <c r="D29" i="6"/>
  <c r="H29" i="6"/>
  <c r="I29" i="6"/>
  <c r="C30" i="6"/>
  <c r="D30" i="6"/>
  <c r="H30" i="6"/>
  <c r="I30" i="6"/>
  <c r="C32" i="6"/>
  <c r="D32" i="6"/>
  <c r="H32" i="6"/>
  <c r="I32" i="6"/>
  <c r="C33" i="6"/>
  <c r="D33" i="6"/>
  <c r="H33" i="6"/>
  <c r="I33" i="6"/>
  <c r="C34" i="6"/>
  <c r="D34" i="6"/>
  <c r="H34" i="6"/>
  <c r="I34" i="6"/>
  <c r="C36" i="6"/>
  <c r="D36" i="6"/>
  <c r="H36" i="6"/>
  <c r="I36" i="6"/>
  <c r="C38" i="6"/>
  <c r="D38" i="6"/>
  <c r="H38" i="6"/>
  <c r="I38" i="6"/>
  <c r="E19" i="7"/>
  <c r="G19" i="7" s="1"/>
  <c r="E20" i="7"/>
  <c r="E21" i="7"/>
  <c r="G21" i="7" s="1"/>
  <c r="C29" i="9"/>
  <c r="D29" i="9"/>
  <c r="H29" i="9"/>
  <c r="I29" i="9" s="1"/>
  <c r="H5" i="9"/>
  <c r="G19" i="10"/>
  <c r="H19" i="10" s="1"/>
  <c r="B60" i="10"/>
  <c r="B49" i="7"/>
  <c r="B62" i="9"/>
  <c r="B53" i="8"/>
  <c r="B4" i="9"/>
  <c r="G20" i="7"/>
  <c r="H20" i="7" s="1"/>
  <c r="I20" i="7" s="1"/>
  <c r="E22" i="7"/>
  <c r="G22" i="7" s="1"/>
  <c r="E23" i="7"/>
  <c r="G23" i="7" s="1"/>
  <c r="E24" i="7"/>
  <c r="G24" i="7"/>
  <c r="H24" i="7" s="1"/>
  <c r="E25" i="7"/>
  <c r="G25" i="7" s="1"/>
  <c r="E26" i="7"/>
  <c r="G26" i="7" s="1"/>
  <c r="E27" i="7"/>
  <c r="G27" i="7"/>
  <c r="H27" i="7" s="1"/>
  <c r="E28" i="7"/>
  <c r="G28" i="7" s="1"/>
  <c r="E29" i="7"/>
  <c r="G29" i="7" s="1"/>
  <c r="E30" i="7"/>
  <c r="G30" i="7" s="1"/>
  <c r="B7" i="7"/>
  <c r="B7" i="9"/>
  <c r="B7" i="8"/>
  <c r="B6" i="10"/>
  <c r="G9" i="10"/>
  <c r="H3" i="10"/>
  <c r="G27" i="10"/>
  <c r="H27" i="10"/>
  <c r="G26" i="10"/>
  <c r="H26" i="10"/>
  <c r="G25" i="10"/>
  <c r="H25" i="10"/>
  <c r="G24" i="10"/>
  <c r="H24" i="10"/>
  <c r="G23" i="10"/>
  <c r="H23" i="10"/>
  <c r="G29" i="10"/>
  <c r="H29" i="10"/>
  <c r="G21" i="10"/>
  <c r="H21" i="10"/>
  <c r="G9" i="9"/>
  <c r="H3" i="9"/>
  <c r="G9" i="8"/>
  <c r="H3" i="8"/>
  <c r="D19" i="9"/>
  <c r="D20" i="9"/>
  <c r="D22" i="9"/>
  <c r="D23" i="9"/>
  <c r="D24" i="9"/>
  <c r="D26" i="9"/>
  <c r="D27" i="9"/>
  <c r="D28" i="9"/>
  <c r="D31" i="9"/>
  <c r="D32" i="9"/>
  <c r="D33" i="9"/>
  <c r="D35" i="9"/>
  <c r="D36" i="9"/>
  <c r="D37" i="9"/>
  <c r="D39" i="9"/>
  <c r="D40" i="9"/>
  <c r="D41" i="9"/>
  <c r="D43" i="9"/>
  <c r="D44" i="9"/>
  <c r="D45" i="9"/>
  <c r="D46" i="9"/>
  <c r="D48" i="9"/>
  <c r="D49" i="9"/>
  <c r="D50" i="9"/>
  <c r="D52" i="9"/>
  <c r="D53" i="9"/>
  <c r="D54" i="9"/>
  <c r="D56" i="9"/>
  <c r="D57" i="9"/>
  <c r="D58" i="9"/>
  <c r="D18" i="9"/>
  <c r="C34" i="8"/>
  <c r="D34" i="8"/>
  <c r="D23" i="8"/>
  <c r="D24" i="8"/>
  <c r="D26" i="8"/>
  <c r="D27" i="8"/>
  <c r="D28" i="8"/>
  <c r="D30" i="8"/>
  <c r="D31" i="8"/>
  <c r="D32" i="8"/>
  <c r="D35" i="8"/>
  <c r="D36" i="8"/>
  <c r="D38" i="8"/>
  <c r="D39" i="8"/>
  <c r="D40" i="8"/>
  <c r="D41" i="8"/>
  <c r="D42" i="8"/>
  <c r="D43" i="8"/>
  <c r="D45" i="8"/>
  <c r="D46" i="8"/>
  <c r="D47" i="8"/>
  <c r="D49" i="8"/>
  <c r="D50" i="8"/>
  <c r="D51" i="8"/>
  <c r="D22" i="8"/>
  <c r="D20" i="8"/>
  <c r="D19" i="8"/>
  <c r="D18" i="8"/>
  <c r="H46" i="9"/>
  <c r="C46" i="9"/>
  <c r="I46" i="9"/>
  <c r="H58" i="9"/>
  <c r="I58" i="9"/>
  <c r="C58" i="9"/>
  <c r="H57" i="9"/>
  <c r="I57" i="9"/>
  <c r="C57" i="9"/>
  <c r="H56" i="9"/>
  <c r="I56" i="9"/>
  <c r="C56" i="9"/>
  <c r="H54" i="9"/>
  <c r="I54" i="9"/>
  <c r="C54" i="9"/>
  <c r="H53" i="9"/>
  <c r="I53" i="9"/>
  <c r="C53" i="9"/>
  <c r="H52" i="9"/>
  <c r="C52" i="9"/>
  <c r="H50" i="9"/>
  <c r="I50" i="9" s="1"/>
  <c r="C50" i="9"/>
  <c r="H49" i="9"/>
  <c r="I49" i="9"/>
  <c r="C49" i="9"/>
  <c r="H48" i="9"/>
  <c r="I48" i="9" s="1"/>
  <c r="C48" i="9"/>
  <c r="H45" i="9"/>
  <c r="I45" i="9"/>
  <c r="C45" i="9"/>
  <c r="H44" i="9"/>
  <c r="I44" i="9" s="1"/>
  <c r="C44" i="9"/>
  <c r="H43" i="9"/>
  <c r="I43" i="9" s="1"/>
  <c r="C43" i="9"/>
  <c r="H41" i="9"/>
  <c r="I41" i="9" s="1"/>
  <c r="C41" i="9"/>
  <c r="H40" i="9"/>
  <c r="I40" i="9" s="1"/>
  <c r="C40" i="9"/>
  <c r="H39" i="9"/>
  <c r="I39" i="9" s="1"/>
  <c r="C39" i="9"/>
  <c r="H37" i="9"/>
  <c r="I37" i="9"/>
  <c r="C37" i="9"/>
  <c r="H36" i="9"/>
  <c r="I36" i="9" s="1"/>
  <c r="C36" i="9"/>
  <c r="H35" i="9"/>
  <c r="I35" i="9" s="1"/>
  <c r="C35" i="9"/>
  <c r="H33" i="9"/>
  <c r="I33" i="9" s="1"/>
  <c r="C33" i="9"/>
  <c r="H32" i="9"/>
  <c r="I32" i="9"/>
  <c r="C32" i="9"/>
  <c r="H31" i="9"/>
  <c r="I31" i="9" s="1"/>
  <c r="C31" i="9"/>
  <c r="H28" i="9"/>
  <c r="I28" i="9"/>
  <c r="C28" i="9"/>
  <c r="H27" i="9"/>
  <c r="I27" i="9" s="1"/>
  <c r="C27" i="9"/>
  <c r="H26" i="9"/>
  <c r="I26" i="9" s="1"/>
  <c r="C26" i="9"/>
  <c r="H24" i="9"/>
  <c r="I24" i="9" s="1"/>
  <c r="C24" i="9"/>
  <c r="H23" i="9"/>
  <c r="C23" i="9"/>
  <c r="H22" i="9"/>
  <c r="I22" i="9"/>
  <c r="C22" i="9"/>
  <c r="H20" i="9"/>
  <c r="I20" i="9" s="1"/>
  <c r="C20" i="9"/>
  <c r="H19" i="9"/>
  <c r="I19" i="9" s="1"/>
  <c r="C19" i="9"/>
  <c r="H18" i="9"/>
  <c r="I18" i="9" s="1"/>
  <c r="C18" i="9"/>
  <c r="H51" i="8"/>
  <c r="I51" i="8"/>
  <c r="C51" i="8"/>
  <c r="H50" i="8"/>
  <c r="I50" i="8" s="1"/>
  <c r="C50" i="8"/>
  <c r="H49" i="8"/>
  <c r="I49" i="8"/>
  <c r="C49" i="8"/>
  <c r="H47" i="8"/>
  <c r="C47" i="8"/>
  <c r="H46" i="8"/>
  <c r="I46" i="8"/>
  <c r="C46" i="8"/>
  <c r="H45" i="8"/>
  <c r="I45" i="8" s="1"/>
  <c r="C45" i="8"/>
  <c r="H43" i="8"/>
  <c r="I43" i="8"/>
  <c r="C43" i="8"/>
  <c r="H42" i="8"/>
  <c r="I42" i="8" s="1"/>
  <c r="C42" i="8"/>
  <c r="H41" i="8"/>
  <c r="I41" i="8"/>
  <c r="C41" i="8"/>
  <c r="H40" i="8"/>
  <c r="I40" i="8" s="1"/>
  <c r="C40" i="8"/>
  <c r="H39" i="8"/>
  <c r="I39" i="8"/>
  <c r="C39" i="8"/>
  <c r="H38" i="8"/>
  <c r="I38" i="8" s="1"/>
  <c r="C38" i="8"/>
  <c r="H36" i="8"/>
  <c r="I36" i="8"/>
  <c r="C36" i="8"/>
  <c r="H35" i="8"/>
  <c r="I35" i="8" s="1"/>
  <c r="C35" i="8"/>
  <c r="H34" i="8"/>
  <c r="I34" i="8"/>
  <c r="H32" i="8"/>
  <c r="I32" i="8" s="1"/>
  <c r="C32" i="8"/>
  <c r="H31" i="8"/>
  <c r="I31" i="8" s="1"/>
  <c r="C31" i="8"/>
  <c r="H30" i="8"/>
  <c r="I30" i="8" s="1"/>
  <c r="C30" i="8"/>
  <c r="H28" i="8"/>
  <c r="I28" i="8" s="1"/>
  <c r="C28" i="8"/>
  <c r="H27" i="8"/>
  <c r="I27" i="8" s="1"/>
  <c r="C27" i="8"/>
  <c r="H26" i="8"/>
  <c r="I26" i="8"/>
  <c r="C26" i="8"/>
  <c r="H24" i="8"/>
  <c r="I24" i="8" s="1"/>
  <c r="C24" i="8"/>
  <c r="H23" i="8"/>
  <c r="I23" i="8"/>
  <c r="C23" i="8"/>
  <c r="H22" i="8"/>
  <c r="I22" i="8" s="1"/>
  <c r="C22" i="8"/>
  <c r="H20" i="8"/>
  <c r="I20" i="8"/>
  <c r="C20" i="8"/>
  <c r="H19" i="8"/>
  <c r="I19" i="8" s="1"/>
  <c r="C19" i="8"/>
  <c r="C18" i="8"/>
  <c r="H18" i="8"/>
  <c r="I18" i="8"/>
  <c r="I52" i="9"/>
  <c r="I23" i="9"/>
  <c r="I47" i="8"/>
  <c r="H3" i="7"/>
  <c r="H32" i="7"/>
  <c r="I32" i="7" s="1"/>
  <c r="G9" i="7"/>
  <c r="H21" i="7" l="1"/>
  <c r="I21" i="7" s="1"/>
  <c r="H30" i="7"/>
  <c r="I30" i="7"/>
  <c r="H19" i="7"/>
  <c r="I19" i="7" s="1"/>
  <c r="H28" i="7"/>
  <c r="I28" i="7" s="1"/>
  <c r="H22" i="7"/>
  <c r="I22" i="7"/>
  <c r="H26" i="7"/>
  <c r="I26" i="7"/>
  <c r="H25" i="7"/>
  <c r="I25" i="7" s="1"/>
  <c r="H23" i="7"/>
  <c r="I23" i="7" s="1"/>
  <c r="H29" i="7"/>
  <c r="I29" i="7"/>
  <c r="I24" i="7"/>
  <c r="I27" i="7"/>
</calcChain>
</file>

<file path=xl/sharedStrings.xml><?xml version="1.0" encoding="utf-8"?>
<sst xmlns="http://schemas.openxmlformats.org/spreadsheetml/2006/main" count="424" uniqueCount="151">
  <si>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</si>
  <si>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</si>
  <si>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</si>
  <si>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</si>
  <si>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</si>
  <si>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</si>
  <si>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</si>
  <si>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STAGE</t>
  </si>
  <si>
    <t>CODE</t>
  </si>
  <si>
    <t>MODELS</t>
  </si>
  <si>
    <t>SERVICE :</t>
  </si>
  <si>
    <t xml:space="preserve">           TERMS OF PAYMENT</t>
  </si>
  <si>
    <t xml:space="preserve">  DAYS</t>
  </si>
  <si>
    <t xml:space="preserve">      CONTRACTOR  PER :</t>
  </si>
  <si>
    <t xml:space="preserve">SHINGLES </t>
  </si>
  <si>
    <t>COMPLETE</t>
  </si>
  <si>
    <t>PROJECT :</t>
  </si>
  <si>
    <t>SERIES :</t>
  </si>
  <si>
    <t>Work Schedule # :</t>
  </si>
  <si>
    <t>A - 4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</si>
  <si>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</si>
  <si>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</si>
  <si>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</si>
  <si>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</si>
  <si>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</si>
  <si>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</si>
  <si>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</si>
  <si>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</si>
  <si>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</si>
  <si>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NOTE :   ALL INVOICES MUST INCLUDE THE FOLLOWING ITEMS</t>
  </si>
  <si>
    <t>HST</t>
  </si>
  <si>
    <t xml:space="preserve">Contractor Initials: </t>
  </si>
  <si>
    <t>HOUSE</t>
  </si>
  <si>
    <t>SQUARE</t>
  </si>
  <si>
    <t>FOOTAGE</t>
  </si>
  <si>
    <t xml:space="preserve">105 END </t>
  </si>
  <si>
    <t>110 Mid Standard or Reverse</t>
  </si>
  <si>
    <t>110 left end Porch side</t>
  </si>
  <si>
    <t>110 right end Garage side</t>
  </si>
  <si>
    <t>120 Mid Standard or Reverse</t>
  </si>
  <si>
    <t>120 left end Porch side</t>
  </si>
  <si>
    <t>120 right end Garage side</t>
  </si>
  <si>
    <t>130 Mid Standard or Reverse</t>
  </si>
  <si>
    <t>130 left end  Porch side</t>
  </si>
  <si>
    <t>130 right end Garage side</t>
  </si>
  <si>
    <t>140 Mid Standard or Reverse</t>
  </si>
  <si>
    <t>140 left end  Porch side</t>
  </si>
  <si>
    <t>140 right end Garage side</t>
  </si>
  <si>
    <t>160 Mid Standard or Reverse</t>
  </si>
  <si>
    <t>170 END</t>
  </si>
  <si>
    <t>100 Series</t>
  </si>
  <si>
    <t>800 Series</t>
  </si>
  <si>
    <t>804-A</t>
  </si>
  <si>
    <t>801-A</t>
  </si>
  <si>
    <t>801-B</t>
  </si>
  <si>
    <t>801-C</t>
  </si>
  <si>
    <t>804-B</t>
  </si>
  <si>
    <t>804-C</t>
  </si>
  <si>
    <t>805-A</t>
  </si>
  <si>
    <t>805-B</t>
  </si>
  <si>
    <t>805-C</t>
  </si>
  <si>
    <t>810-A</t>
  </si>
  <si>
    <t>810-B</t>
  </si>
  <si>
    <t>810-C</t>
  </si>
  <si>
    <t>815-A</t>
  </si>
  <si>
    <t>815-B</t>
  </si>
  <si>
    <t>815-C</t>
  </si>
  <si>
    <t>830-A</t>
  </si>
  <si>
    <t>830-B</t>
  </si>
  <si>
    <t>870-A</t>
  </si>
  <si>
    <t>870-B</t>
  </si>
  <si>
    <t>870-C</t>
  </si>
  <si>
    <t>1010-A</t>
  </si>
  <si>
    <t>1010-B</t>
  </si>
  <si>
    <t>1010-C</t>
  </si>
  <si>
    <t>1015-A</t>
  </si>
  <si>
    <t>1015-B</t>
  </si>
  <si>
    <t>1015-C</t>
  </si>
  <si>
    <t>1016-A</t>
  </si>
  <si>
    <t>1016-B</t>
  </si>
  <si>
    <t>1016-C</t>
  </si>
  <si>
    <t>1020-A</t>
  </si>
  <si>
    <t>1020-B</t>
  </si>
  <si>
    <t>1020-C</t>
  </si>
  <si>
    <t>1026-A</t>
  </si>
  <si>
    <t>1026-B</t>
  </si>
  <si>
    <t>1026-C</t>
  </si>
  <si>
    <t>1030-A</t>
  </si>
  <si>
    <t>1030-B</t>
  </si>
  <si>
    <t>1030-C</t>
  </si>
  <si>
    <t>1035-A</t>
  </si>
  <si>
    <t>1035-B</t>
  </si>
  <si>
    <t>1035-C</t>
  </si>
  <si>
    <t>1046-B</t>
  </si>
  <si>
    <t>1046-C</t>
  </si>
  <si>
    <t>1046-A</t>
  </si>
  <si>
    <t>1050-A</t>
  </si>
  <si>
    <t>1050-B</t>
  </si>
  <si>
    <t>1050-C</t>
  </si>
  <si>
    <t>1086-A</t>
  </si>
  <si>
    <t>1086-B</t>
  </si>
  <si>
    <t>1086-C</t>
  </si>
  <si>
    <t>1035-CORNER</t>
  </si>
  <si>
    <t>ALL SITES</t>
  </si>
  <si>
    <t>All Series</t>
  </si>
  <si>
    <t>TRADE</t>
  </si>
  <si>
    <t xml:space="preserve">  Work Schedule # :</t>
  </si>
  <si>
    <t xml:space="preserve"> A - 4</t>
  </si>
  <si>
    <t>** PO REQUIRED **</t>
  </si>
  <si>
    <t>Hourly Rate</t>
  </si>
  <si>
    <t>PER HOUR</t>
  </si>
  <si>
    <t>Ice and Water Shield</t>
  </si>
  <si>
    <t>PER LIN FT</t>
  </si>
  <si>
    <t>Valley Flashing</t>
  </si>
  <si>
    <t>PER 8'</t>
  </si>
  <si>
    <t>Wall Flashing</t>
  </si>
  <si>
    <t>Felt Paper</t>
  </si>
  <si>
    <t>PER SQ</t>
  </si>
  <si>
    <t>Maximum Vent</t>
  </si>
  <si>
    <t>EACH</t>
  </si>
  <si>
    <t>Temporary Water Seal</t>
  </si>
  <si>
    <t xml:space="preserve">  NOTE :   ALL INVOICES MUST INCLUDE THE FOLLOWING ITEMS</t>
  </si>
  <si>
    <t xml:space="preserve">    A -  Contract No. , Lot / Unit No. , Model No. , Project Name, Completion Slip #, P.O.# (if required) Description of work</t>
  </si>
  <si>
    <t xml:space="preserve">    B -    Codes for your operations as per Schedule "C"</t>
  </si>
  <si>
    <t xml:space="preserve">   C -   Invoices which have more than one Contract No.  will not be accepted</t>
  </si>
  <si>
    <t xml:space="preserve">    D -    A Purchase Order # must be obtained for all work performed which is not included in this contract such </t>
  </si>
  <si>
    <t xml:space="preserve">             as extras, repairs and service. This work must be submitted  on a separate invoice for each Purchase Order #.    </t>
  </si>
  <si>
    <t xml:space="preserve">    E -    All invoices, extras, repairs or other must be accompanied by a completion slip, change order or work order from</t>
  </si>
  <si>
    <t xml:space="preserve">                   a Valecraft Superintendent and a Purchase Order if applicable.</t>
  </si>
  <si>
    <t xml:space="preserve">    F -    Code 680 is for Extras</t>
  </si>
  <si>
    <t xml:space="preserve">    G -  Invoices received without ALL proper documentation will be returned.</t>
  </si>
  <si>
    <t>Shingles</t>
  </si>
  <si>
    <t>1000 Series</t>
  </si>
  <si>
    <t>BLOCK OF 12</t>
  </si>
  <si>
    <t>Total per Block</t>
  </si>
  <si>
    <t>DEERFIELD VILLAGE 2</t>
  </si>
  <si>
    <t>Model 1026 Sunroom</t>
  </si>
  <si>
    <t>5000 Series</t>
  </si>
  <si>
    <t>830-C</t>
  </si>
  <si>
    <t>1016-A w/ LOFT</t>
  </si>
  <si>
    <t>BID TEMPLATE</t>
  </si>
  <si>
    <t>April 1, 2021 to March 31, 2022</t>
  </si>
  <si>
    <t xml:space="preserve">     Hourly Rate for repairs and authorized service outside of contractual obligations is  = $ / Hr.</t>
  </si>
  <si>
    <t xml:space="preserve">Valecraft Homes Initials: </t>
  </si>
  <si>
    <t>826-A-3BED</t>
  </si>
  <si>
    <t>826-B-3BED</t>
  </si>
  <si>
    <t>826-C-3BED</t>
  </si>
  <si>
    <t>826-A-4BED</t>
  </si>
  <si>
    <t>826-B-4BED</t>
  </si>
  <si>
    <t>826-C-4BED</t>
  </si>
  <si>
    <t xml:space="preserve">Valecraft Homes (2019) Initials: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</si>
</sst>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_)"/>
    <numFmt numFmtId="166" formatCode="mmmm\ d\,\ yyyy"/>
    <numFmt numFmtId="167" formatCode="[$-409]mmmm\ d\,\ yyyy;@"/>
    <numFmt numFmtId="168" formatCode="&quot;$&quot;#,##0.00"/>
    <numFmt numFmtId="169" formatCode="0.0%"/>
  </numFmts>
  <fonts count="39">
    <font>
      <sz val="12"/>
      <name val="Arial"/>
    </font>
    <font>
      <sz val="10"/>
      <name val="Arial"/>
      <family val="2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i/>
      <sz val="10"/>
      <name val="P-CHNCRY"/>
    </font>
    <font>
      <sz val="10"/>
      <name val="Times New Roman"/>
      <family val="1"/>
    </font>
    <font>
      <i/>
      <sz val="10"/>
      <name val="P-AVGARD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b/>
      <u/>
      <sz val="12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P-AVGARD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b/>
      <sz val="12"/>
      <name val="P-AVGARD"/>
    </font>
    <font>
      <b/>
      <sz val="10"/>
      <name val="Arial"/>
      <family val="2"/>
    </font>
    <font>
      <b/>
      <u val="double"/>
      <sz val="14"/>
      <name val="P-CHNCRY"/>
    </font>
    <font>
      <sz val="10"/>
      <name val="Times New Roman"/>
      <family val="1"/>
    </font>
    <font>
      <sz val="12"/>
      <name val="P-CHNCRY"/>
    </font>
    <font>
      <sz val="12"/>
      <name val="Arial"/>
      <family val="2"/>
    </font>
    <font>
      <b/>
      <sz val="12"/>
      <name val="P-CHNCRY"/>
    </font>
    <font>
      <b/>
      <sz val="14"/>
      <name val="P-CHNCRY"/>
    </font>
    <font>
      <b/>
      <sz val="14"/>
      <name val="P-AVGARD"/>
    </font>
    <font>
      <b/>
      <sz val="11"/>
      <name val="P-CHNCRY"/>
    </font>
    <font>
      <sz val="11"/>
      <name val="Arial"/>
      <family val="2"/>
    </font>
    <font>
      <sz val="14"/>
      <name val="Arial"/>
      <family val="2"/>
    </font>
    <font>
      <sz val="11"/>
      <name val="P-CHNCRY"/>
    </font>
    <font>
      <b/>
      <sz val="9"/>
      <name val="Times New Roman"/>
      <family val="1"/>
    </font>
    <font>
      <b/>
      <sz val="9"/>
      <name val="P-AVGARD"/>
    </font>
    <font>
      <i/>
      <sz val="9"/>
      <name val="P-AVGARD"/>
    </font>
    <font>
      <sz val="9"/>
      <name val="Arial"/>
      <family val="2"/>
    </font>
    <font>
      <b/>
      <i/>
      <sz val="9"/>
      <name val="P-AVGARD"/>
    </font>
    <font>
      <b/>
      <sz val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299">
    <xf numFmtId="0" fontId="0" fillId="0" borderId="0" xfId="0"/>
    <xf numFmtId="0" fontId="4" fillId="0" borderId="1" xfId="0" applyFont="1" applyBorder="1" applyProtection="1"/>
    <xf numFmtId="0" fontId="5" fillId="0" borderId="1" xfId="0" applyFont="1" applyBorder="1" applyProtection="1"/>
    <xf numFmtId="0" fontId="8" fillId="0" borderId="2" xfId="0" applyFont="1" applyBorder="1" applyProtection="1"/>
    <xf numFmtId="0" fontId="7" fillId="0" borderId="3" xfId="0" applyFont="1" applyBorder="1" applyProtection="1"/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165" fontId="6" fillId="0" borderId="3" xfId="0" applyNumberFormat="1" applyFont="1" applyBorder="1" applyProtection="1"/>
    <xf numFmtId="165" fontId="6" fillId="0" borderId="2" xfId="0" applyNumberFormat="1" applyFont="1" applyBorder="1" applyProtection="1"/>
    <xf numFmtId="0" fontId="6" fillId="0" borderId="6" xfId="0" applyFont="1" applyBorder="1" applyProtection="1"/>
    <xf numFmtId="165" fontId="6" fillId="0" borderId="6" xfId="0" applyNumberFormat="1" applyFont="1" applyBorder="1" applyProtection="1"/>
    <xf numFmtId="0" fontId="6" fillId="0" borderId="8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165" fontId="6" fillId="0" borderId="10" xfId="0" applyNumberFormat="1" applyFont="1" applyBorder="1" applyProtection="1"/>
    <xf numFmtId="0" fontId="0" fillId="0" borderId="13" xfId="0" applyBorder="1"/>
    <xf numFmtId="0" fontId="6" fillId="0" borderId="8" xfId="0" applyFont="1" applyBorder="1" applyAlignment="1">
      <alignment horizontal="center"/>
    </xf>
    <xf numFmtId="0" fontId="8" fillId="0" borderId="10" xfId="0" applyFont="1" applyBorder="1" applyProtection="1"/>
    <xf numFmtId="0" fontId="8" fillId="0" borderId="14" xfId="0" applyFont="1" applyBorder="1" applyProtection="1"/>
    <xf numFmtId="0" fontId="6" fillId="2" borderId="15" xfId="0" applyFont="1" applyFill="1" applyBorder="1" applyProtection="1"/>
    <xf numFmtId="0" fontId="6" fillId="0" borderId="9" xfId="0" applyFont="1" applyBorder="1" applyAlignment="1">
      <alignment horizontal="center"/>
    </xf>
    <xf numFmtId="0" fontId="0" fillId="0" borderId="16" xfId="0" applyBorder="1"/>
    <xf numFmtId="0" fontId="7" fillId="0" borderId="2" xfId="0" applyFont="1" applyBorder="1" applyProtection="1"/>
    <xf numFmtId="0" fontId="7" fillId="0" borderId="17" xfId="0" applyFont="1" applyBorder="1" applyProtection="1"/>
    <xf numFmtId="0" fontId="8" fillId="0" borderId="17" xfId="0" applyFont="1" applyBorder="1" applyProtection="1"/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0" fontId="0" fillId="0" borderId="0" xfId="0" applyBorder="1"/>
    <xf numFmtId="0" fontId="4" fillId="0" borderId="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Protection="1"/>
    <xf numFmtId="0" fontId="15" fillId="0" borderId="19" xfId="0" applyFont="1" applyBorder="1" applyAlignment="1" applyProtection="1">
      <alignment horizontal="center"/>
    </xf>
    <xf numFmtId="0" fontId="15" fillId="0" borderId="10" xfId="0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/>
    </xf>
    <xf numFmtId="165" fontId="16" fillId="0" borderId="3" xfId="0" applyNumberFormat="1" applyFont="1" applyBorder="1" applyProtection="1"/>
    <xf numFmtId="165" fontId="16" fillId="0" borderId="2" xfId="0" applyNumberFormat="1" applyFont="1" applyBorder="1" applyProtection="1"/>
    <xf numFmtId="0" fontId="15" fillId="0" borderId="3" xfId="0" applyFont="1" applyBorder="1" applyAlignment="1" applyProtection="1">
      <alignment horizontal="center"/>
    </xf>
    <xf numFmtId="0" fontId="15" fillId="0" borderId="12" xfId="0" applyFont="1" applyBorder="1" applyAlignment="1" applyProtection="1">
      <alignment horizontal="center"/>
    </xf>
    <xf numFmtId="1" fontId="17" fillId="0" borderId="3" xfId="0" applyNumberFormat="1" applyFont="1" applyBorder="1" applyAlignment="1" applyProtection="1">
      <alignment horizontal="center"/>
    </xf>
    <xf numFmtId="0" fontId="0" fillId="0" borderId="3" xfId="0" applyBorder="1"/>
    <xf numFmtId="0" fontId="0" fillId="0" borderId="2" xfId="0" applyBorder="1"/>
    <xf numFmtId="165" fontId="6" fillId="0" borderId="20" xfId="0" applyNumberFormat="1" applyFont="1" applyBorder="1" applyProtection="1"/>
    <xf numFmtId="0" fontId="0" fillId="0" borderId="21" xfId="0" applyBorder="1" applyProtection="1"/>
    <xf numFmtId="0" fontId="0" fillId="0" borderId="22" xfId="0" applyBorder="1" applyProtection="1"/>
    <xf numFmtId="0" fontId="0" fillId="0" borderId="23" xfId="0" applyBorder="1" applyProtection="1"/>
    <xf numFmtId="0" fontId="3" fillId="0" borderId="25" xfId="0" applyFont="1" applyBorder="1" applyProtection="1"/>
    <xf numFmtId="0" fontId="3" fillId="0" borderId="24" xfId="0" applyFont="1" applyBorder="1" applyProtection="1"/>
    <xf numFmtId="0" fontId="6" fillId="0" borderId="26" xfId="0" applyFont="1" applyBorder="1" applyAlignment="1" applyProtection="1">
      <alignment horizontal="center"/>
    </xf>
    <xf numFmtId="0" fontId="15" fillId="0" borderId="20" xfId="0" applyFont="1" applyBorder="1" applyAlignment="1" applyProtection="1">
      <alignment horizontal="center"/>
    </xf>
    <xf numFmtId="0" fontId="8" fillId="0" borderId="20" xfId="0" applyFont="1" applyBorder="1" applyProtection="1"/>
    <xf numFmtId="0" fontId="0" fillId="0" borderId="28" xfId="0" applyBorder="1" applyProtection="1"/>
    <xf numFmtId="0" fontId="6" fillId="2" borderId="23" xfId="0" applyFont="1" applyFill="1" applyBorder="1" applyProtection="1"/>
    <xf numFmtId="0" fontId="10" fillId="0" borderId="29" xfId="0" applyFont="1" applyBorder="1" applyProtection="1"/>
    <xf numFmtId="0" fontId="6" fillId="0" borderId="25" xfId="0" applyFont="1" applyBorder="1" applyProtection="1"/>
    <xf numFmtId="0" fontId="6" fillId="0" borderId="24" xfId="0" applyFont="1" applyBorder="1" applyProtection="1"/>
    <xf numFmtId="165" fontId="6" fillId="0" borderId="23" xfId="0" applyNumberFormat="1" applyFont="1" applyBorder="1" applyProtection="1"/>
    <xf numFmtId="0" fontId="0" fillId="0" borderId="29" xfId="0" applyBorder="1" applyProtection="1"/>
    <xf numFmtId="0" fontId="0" fillId="0" borderId="6" xfId="0" applyBorder="1" applyProtection="1"/>
    <xf numFmtId="0" fontId="12" fillId="0" borderId="6" xfId="0" applyFont="1" applyBorder="1" applyAlignment="1" applyProtection="1">
      <alignment horizontal="center"/>
    </xf>
    <xf numFmtId="0" fontId="13" fillId="0" borderId="6" xfId="0" applyFont="1" applyBorder="1" applyProtection="1"/>
    <xf numFmtId="165" fontId="6" fillId="0" borderId="11" xfId="0" applyNumberFormat="1" applyFont="1" applyBorder="1" applyProtection="1"/>
    <xf numFmtId="0" fontId="16" fillId="0" borderId="24" xfId="0" applyFont="1" applyBorder="1" applyProtection="1"/>
    <xf numFmtId="0" fontId="16" fillId="0" borderId="0" xfId="0" applyFont="1" applyBorder="1" applyProtection="1"/>
    <xf numFmtId="0" fontId="16" fillId="0" borderId="25" xfId="0" applyFont="1" applyBorder="1" applyProtection="1"/>
    <xf numFmtId="0" fontId="12" fillId="0" borderId="0" xfId="0" applyFont="1" applyBorder="1" applyProtection="1"/>
    <xf numFmtId="0" fontId="17" fillId="0" borderId="0" xfId="0" applyFont="1" applyBorder="1" applyProtection="1"/>
    <xf numFmtId="0" fontId="17" fillId="0" borderId="25" xfId="0" applyFont="1" applyBorder="1" applyProtection="1"/>
    <xf numFmtId="44" fontId="16" fillId="0" borderId="10" xfId="1" applyFont="1" applyBorder="1" applyProtection="1"/>
    <xf numFmtId="44" fontId="16" fillId="0" borderId="2" xfId="1" applyFont="1" applyBorder="1" applyProtection="1"/>
    <xf numFmtId="0" fontId="8" fillId="0" borderId="19" xfId="0" applyFont="1" applyBorder="1" applyAlignment="1" applyProtection="1">
      <alignment horizontal="center"/>
    </xf>
    <xf numFmtId="0" fontId="8" fillId="0" borderId="30" xfId="0" applyFont="1" applyBorder="1" applyAlignment="1" applyProtection="1">
      <alignment horizontal="center"/>
    </xf>
    <xf numFmtId="0" fontId="8" fillId="0" borderId="31" xfId="0" applyFont="1" applyBorder="1" applyAlignment="1" applyProtection="1">
      <alignment horizontal="center"/>
    </xf>
    <xf numFmtId="166" fontId="3" fillId="0" borderId="31" xfId="0" applyNumberFormat="1" applyFont="1" applyBorder="1" applyAlignment="1" applyProtection="1">
      <alignment horizontal="center"/>
    </xf>
    <xf numFmtId="44" fontId="16" fillId="0" borderId="10" xfId="1" applyFont="1" applyBorder="1" applyAlignment="1" applyProtection="1">
      <alignment horizontal="center"/>
    </xf>
    <xf numFmtId="0" fontId="11" fillId="0" borderId="32" xfId="0" applyFont="1" applyBorder="1" applyProtection="1"/>
    <xf numFmtId="1" fontId="6" fillId="0" borderId="10" xfId="0" applyNumberFormat="1" applyFont="1" applyBorder="1" applyAlignment="1" applyProtection="1">
      <alignment horizontal="center"/>
    </xf>
    <xf numFmtId="9" fontId="15" fillId="0" borderId="14" xfId="0" applyNumberFormat="1" applyFont="1" applyBorder="1" applyAlignment="1" applyProtection="1">
      <alignment horizontal="center"/>
    </xf>
    <xf numFmtId="0" fontId="1" fillId="0" borderId="24" xfId="0" applyFont="1" applyBorder="1" applyProtection="1"/>
    <xf numFmtId="0" fontId="1" fillId="0" borderId="0" xfId="0" applyFont="1" applyBorder="1" applyProtection="1"/>
    <xf numFmtId="0" fontId="1" fillId="0" borderId="0" xfId="0" applyFont="1" applyBorder="1"/>
    <xf numFmtId="0" fontId="20" fillId="0" borderId="31" xfId="0" applyFont="1" applyBorder="1"/>
    <xf numFmtId="0" fontId="22" fillId="0" borderId="24" xfId="0" applyFont="1" applyBorder="1" applyProtection="1"/>
    <xf numFmtId="0" fontId="9" fillId="0" borderId="24" xfId="0" applyFont="1" applyBorder="1" applyProtection="1"/>
    <xf numFmtId="165" fontId="16" fillId="0" borderId="34" xfId="0" applyNumberFormat="1" applyFont="1" applyBorder="1" applyProtection="1"/>
    <xf numFmtId="165" fontId="6" fillId="0" borderId="35" xfId="0" applyNumberFormat="1" applyFont="1" applyBorder="1" applyProtection="1"/>
    <xf numFmtId="165" fontId="6" fillId="0" borderId="27" xfId="0" applyNumberFormat="1" applyFont="1" applyBorder="1" applyProtection="1"/>
    <xf numFmtId="165" fontId="6" fillId="0" borderId="33" xfId="0" applyNumberFormat="1" applyFont="1" applyBorder="1" applyProtection="1"/>
    <xf numFmtId="165" fontId="6" fillId="0" borderId="34" xfId="0" applyNumberFormat="1" applyFont="1" applyBorder="1" applyProtection="1"/>
    <xf numFmtId="165" fontId="6" fillId="0" borderId="36" xfId="0" applyNumberFormat="1" applyFont="1" applyBorder="1" applyProtection="1"/>
    <xf numFmtId="165" fontId="6" fillId="0" borderId="37" xfId="0" applyNumberFormat="1" applyFont="1" applyBorder="1" applyProtection="1"/>
    <xf numFmtId="44" fontId="24" fillId="0" borderId="10" xfId="1" applyFont="1" applyBorder="1" applyAlignment="1">
      <alignment horizontal="center"/>
    </xf>
    <xf numFmtId="0" fontId="4" fillId="0" borderId="0" xfId="0" applyFont="1" applyBorder="1" applyAlignment="1" applyProtection="1">
      <alignment horizontal="center"/>
    </xf>
    <xf numFmtId="0" fontId="20" fillId="0" borderId="25" xfId="0" applyFont="1" applyBorder="1"/>
    <xf numFmtId="0" fontId="25" fillId="0" borderId="1" xfId="0" applyFont="1" applyBorder="1" applyProtection="1"/>
    <xf numFmtId="0" fontId="25" fillId="0" borderId="18" xfId="0" applyFont="1" applyBorder="1" applyProtection="1"/>
    <xf numFmtId="0" fontId="23" fillId="0" borderId="0" xfId="0" applyFont="1" applyBorder="1" applyProtection="1"/>
    <xf numFmtId="0" fontId="26" fillId="0" borderId="1" xfId="0" applyFont="1" applyBorder="1" applyAlignment="1" applyProtection="1">
      <alignment horizontal="center"/>
    </xf>
    <xf numFmtId="168" fontId="16" fillId="0" borderId="10" xfId="1" applyNumberFormat="1" applyFont="1" applyBorder="1" applyAlignment="1" applyProtection="1">
      <alignment horizontal="center"/>
    </xf>
    <xf numFmtId="168" fontId="16" fillId="0" borderId="10" xfId="1" applyNumberFormat="1" applyFont="1" applyBorder="1" applyProtection="1"/>
    <xf numFmtId="168" fontId="16" fillId="0" borderId="2" xfId="1" applyNumberFormat="1" applyFont="1" applyBorder="1" applyProtection="1"/>
    <xf numFmtId="168" fontId="16" fillId="0" borderId="20" xfId="1" applyNumberFormat="1" applyFont="1" applyBorder="1" applyProtection="1"/>
    <xf numFmtId="0" fontId="6" fillId="0" borderId="7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167" fontId="4" fillId="0" borderId="1" xfId="0" applyNumberFormat="1" applyFont="1" applyBorder="1" applyAlignment="1" applyProtection="1">
      <alignment horizontal="center"/>
    </xf>
    <xf numFmtId="0" fontId="11" fillId="0" borderId="38" xfId="0" applyFont="1" applyBorder="1" applyAlignment="1" applyProtection="1"/>
    <xf numFmtId="0" fontId="11" fillId="0" borderId="10" xfId="0" applyFont="1" applyBorder="1" applyAlignment="1" applyProtection="1"/>
    <xf numFmtId="165" fontId="6" fillId="0" borderId="38" xfId="0" applyNumberFormat="1" applyFont="1" applyBorder="1" applyAlignment="1" applyProtection="1"/>
    <xf numFmtId="165" fontId="6" fillId="0" borderId="10" xfId="0" applyNumberFormat="1" applyFont="1" applyBorder="1" applyAlignment="1" applyProtection="1"/>
    <xf numFmtId="0" fontId="19" fillId="0" borderId="32" xfId="0" applyFont="1" applyBorder="1" applyAlignment="1" applyProtection="1">
      <alignment horizontal="center"/>
    </xf>
    <xf numFmtId="0" fontId="19" fillId="0" borderId="43" xfId="0" applyFont="1" applyBorder="1" applyAlignment="1" applyProtection="1">
      <alignment horizontal="center"/>
    </xf>
    <xf numFmtId="168" fontId="16" fillId="0" borderId="43" xfId="1" applyNumberFormat="1" applyFont="1" applyBorder="1" applyAlignment="1" applyProtection="1">
      <alignment horizontal="center"/>
    </xf>
    <xf numFmtId="168" fontId="16" fillId="0" borderId="43" xfId="1" applyNumberFormat="1" applyFont="1" applyBorder="1" applyProtection="1"/>
    <xf numFmtId="168" fontId="16" fillId="0" borderId="44" xfId="1" applyNumberFormat="1" applyFont="1" applyBorder="1" applyProtection="1"/>
    <xf numFmtId="168" fontId="16" fillId="0" borderId="45" xfId="1" applyNumberFormat="1" applyFont="1" applyBorder="1" applyProtection="1"/>
    <xf numFmtId="168" fontId="16" fillId="0" borderId="7" xfId="1" applyNumberFormat="1" applyFont="1" applyBorder="1" applyAlignment="1" applyProtection="1">
      <alignment horizontal="center"/>
    </xf>
    <xf numFmtId="168" fontId="16" fillId="0" borderId="7" xfId="1" applyNumberFormat="1" applyFont="1" applyBorder="1" applyProtection="1"/>
    <xf numFmtId="168" fontId="16" fillId="0" borderId="9" xfId="1" applyNumberFormat="1" applyFont="1" applyBorder="1" applyProtection="1"/>
    <xf numFmtId="168" fontId="16" fillId="0" borderId="26" xfId="1" applyNumberFormat="1" applyFont="1" applyBorder="1" applyProtection="1"/>
    <xf numFmtId="165" fontId="6" fillId="0" borderId="0" xfId="0" applyNumberFormat="1" applyFont="1" applyFill="1" applyBorder="1" applyProtection="1"/>
    <xf numFmtId="0" fontId="6" fillId="0" borderId="46" xfId="0" applyFont="1" applyBorder="1" applyProtection="1"/>
    <xf numFmtId="0" fontId="6" fillId="0" borderId="47" xfId="0" applyFont="1" applyBorder="1" applyProtection="1"/>
    <xf numFmtId="0" fontId="19" fillId="0" borderId="38" xfId="0" applyFont="1" applyBorder="1" applyAlignment="1" applyProtection="1">
      <alignment horizontal="center"/>
    </xf>
    <xf numFmtId="0" fontId="19" fillId="0" borderId="10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25" fillId="0" borderId="0" xfId="0" applyFont="1" applyBorder="1" applyProtection="1"/>
    <xf numFmtId="0" fontId="16" fillId="0" borderId="10" xfId="1" applyNumberFormat="1" applyFont="1" applyBorder="1" applyAlignment="1" applyProtection="1">
      <alignment horizontal="center"/>
    </xf>
    <xf numFmtId="165" fontId="16" fillId="0" borderId="10" xfId="0" applyNumberFormat="1" applyFont="1" applyBorder="1" applyProtection="1"/>
    <xf numFmtId="165" fontId="6" fillId="0" borderId="19" xfId="0" applyNumberFormat="1" applyFont="1" applyBorder="1" applyProtection="1"/>
    <xf numFmtId="44" fontId="16" fillId="0" borderId="3" xfId="1" applyFont="1" applyBorder="1" applyAlignment="1" applyProtection="1">
      <alignment horizontal="center"/>
    </xf>
    <xf numFmtId="44" fontId="16" fillId="0" borderId="48" xfId="1" applyFont="1" applyBorder="1" applyAlignment="1" applyProtection="1">
      <alignment horizontal="center"/>
    </xf>
    <xf numFmtId="164" fontId="16" fillId="0" borderId="18" xfId="1" applyNumberFormat="1" applyFont="1" applyBorder="1" applyProtection="1"/>
    <xf numFmtId="164" fontId="16" fillId="0" borderId="2" xfId="1" applyNumberFormat="1" applyFont="1" applyBorder="1" applyProtection="1"/>
    <xf numFmtId="164" fontId="16" fillId="0" borderId="20" xfId="1" applyNumberFormat="1" applyFont="1" applyBorder="1" applyProtection="1"/>
    <xf numFmtId="164" fontId="16" fillId="0" borderId="10" xfId="1" applyNumberFormat="1" applyFont="1" applyBorder="1" applyProtection="1"/>
    <xf numFmtId="0" fontId="11" fillId="0" borderId="51" xfId="0" applyFont="1" applyBorder="1" applyProtection="1"/>
    <xf numFmtId="0" fontId="15" fillId="0" borderId="52" xfId="0" applyFont="1" applyBorder="1" applyAlignment="1" applyProtection="1">
      <alignment horizontal="left"/>
    </xf>
    <xf numFmtId="0" fontId="15" fillId="0" borderId="34" xfId="0" applyFont="1" applyBorder="1" applyAlignment="1" applyProtection="1">
      <alignment horizontal="left"/>
    </xf>
    <xf numFmtId="0" fontId="15" fillId="0" borderId="34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167" fontId="4" fillId="0" borderId="1" xfId="0" applyNumberFormat="1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left"/>
    </xf>
    <xf numFmtId="44" fontId="16" fillId="0" borderId="0" xfId="1" applyFont="1" applyBorder="1" applyAlignment="1" applyProtection="1">
      <alignment horizontal="center"/>
    </xf>
    <xf numFmtId="165" fontId="16" fillId="0" borderId="0" xfId="0" applyNumberFormat="1" applyFont="1" applyBorder="1" applyProtection="1"/>
    <xf numFmtId="44" fontId="16" fillId="0" borderId="0" xfId="1" applyFont="1" applyBorder="1" applyProtection="1"/>
    <xf numFmtId="164" fontId="16" fillId="0" borderId="0" xfId="1" applyNumberFormat="1" applyFont="1" applyBorder="1" applyProtection="1"/>
    <xf numFmtId="164" fontId="16" fillId="0" borderId="25" xfId="1" applyNumberFormat="1" applyFont="1" applyBorder="1" applyProtection="1"/>
    <xf numFmtId="0" fontId="6" fillId="0" borderId="7" xfId="0" applyFont="1" applyBorder="1" applyAlignment="1" applyProtection="1">
      <alignment horizontal="center"/>
    </xf>
    <xf numFmtId="0" fontId="1" fillId="0" borderId="53" xfId="0" applyFont="1" applyBorder="1" applyProtection="1"/>
    <xf numFmtId="0" fontId="3" fillId="0" borderId="54" xfId="0" applyFont="1" applyBorder="1" applyProtection="1"/>
    <xf numFmtId="0" fontId="3" fillId="0" borderId="53" xfId="0" applyFont="1" applyBorder="1" applyAlignment="1" applyProtection="1">
      <alignment horizontal="center"/>
    </xf>
    <xf numFmtId="0" fontId="28" fillId="0" borderId="1" xfId="0" applyFont="1" applyBorder="1" applyProtection="1"/>
    <xf numFmtId="0" fontId="3" fillId="0" borderId="1" xfId="0" applyFont="1" applyBorder="1" applyProtection="1"/>
    <xf numFmtId="167" fontId="28" fillId="0" borderId="55" xfId="0" applyNumberFormat="1" applyFont="1" applyBorder="1" applyAlignment="1" applyProtection="1">
      <alignment horizontal="left"/>
    </xf>
    <xf numFmtId="166" fontId="3" fillId="0" borderId="0" xfId="0" applyNumberFormat="1" applyFont="1" applyBorder="1" applyProtection="1"/>
    <xf numFmtId="0" fontId="28" fillId="0" borderId="18" xfId="0" applyFont="1" applyBorder="1" applyProtection="1"/>
    <xf numFmtId="0" fontId="29" fillId="0" borderId="54" xfId="0" applyFont="1" applyBorder="1"/>
    <xf numFmtId="0" fontId="30" fillId="0" borderId="0" xfId="0" applyFont="1"/>
    <xf numFmtId="0" fontId="31" fillId="0" borderId="0" xfId="0" applyFont="1" applyBorder="1" applyProtection="1"/>
    <xf numFmtId="0" fontId="28" fillId="0" borderId="55" xfId="0" applyFont="1" applyBorder="1" applyAlignment="1" applyProtection="1">
      <alignment horizontal="left"/>
    </xf>
    <xf numFmtId="0" fontId="28" fillId="0" borderId="0" xfId="0" applyFont="1" applyBorder="1" applyProtection="1"/>
    <xf numFmtId="0" fontId="28" fillId="0" borderId="1" xfId="0" applyFont="1" applyBorder="1" applyAlignment="1" applyProtection="1">
      <alignment horizontal="center"/>
    </xf>
    <xf numFmtId="0" fontId="20" fillId="0" borderId="55" xfId="0" applyFont="1" applyBorder="1"/>
    <xf numFmtId="0" fontId="3" fillId="0" borderId="53" xfId="0" applyFont="1" applyBorder="1" applyProtection="1"/>
    <xf numFmtId="0" fontId="6" fillId="0" borderId="58" xfId="0" applyFont="1" applyBorder="1" applyProtection="1"/>
    <xf numFmtId="0" fontId="6" fillId="0" borderId="59" xfId="0" applyFont="1" applyBorder="1" applyAlignment="1" applyProtection="1">
      <alignment horizontal="center"/>
    </xf>
    <xf numFmtId="0" fontId="32" fillId="0" borderId="60" xfId="0" applyFont="1" applyBorder="1" applyAlignment="1" applyProtection="1">
      <alignment horizontal="center"/>
    </xf>
    <xf numFmtId="0" fontId="33" fillId="0" borderId="19" xfId="0" applyFont="1" applyBorder="1" applyAlignment="1" applyProtection="1">
      <alignment horizontal="center"/>
    </xf>
    <xf numFmtId="0" fontId="34" fillId="0" borderId="11" xfId="0" applyFont="1" applyBorder="1" applyProtection="1"/>
    <xf numFmtId="0" fontId="35" fillId="0" borderId="13" xfId="0" applyFont="1" applyBorder="1"/>
    <xf numFmtId="0" fontId="35" fillId="0" borderId="16" xfId="0" applyFont="1" applyBorder="1"/>
    <xf numFmtId="0" fontId="36" fillId="0" borderId="19" xfId="0" applyFont="1" applyBorder="1" applyAlignment="1" applyProtection="1">
      <alignment horizontal="center"/>
    </xf>
    <xf numFmtId="0" fontId="36" fillId="0" borderId="30" xfId="0" applyFont="1" applyBorder="1" applyAlignment="1" applyProtection="1">
      <alignment horizontal="center"/>
    </xf>
    <xf numFmtId="0" fontId="36" fillId="0" borderId="55" xfId="0" applyFont="1" applyBorder="1" applyAlignment="1" applyProtection="1">
      <alignment horizontal="center"/>
    </xf>
    <xf numFmtId="0" fontId="35" fillId="0" borderId="0" xfId="0" applyFont="1"/>
    <xf numFmtId="0" fontId="32" fillId="0" borderId="61" xfId="0" applyFont="1" applyBorder="1" applyProtection="1"/>
    <xf numFmtId="0" fontId="34" fillId="0" borderId="3" xfId="0" applyFont="1" applyBorder="1" applyProtection="1"/>
    <xf numFmtId="0" fontId="34" fillId="0" borderId="2" xfId="0" applyFont="1" applyBorder="1" applyProtection="1"/>
    <xf numFmtId="0" fontId="33" fillId="0" borderId="10" xfId="0" applyFont="1" applyBorder="1" applyAlignment="1" applyProtection="1">
      <alignment horizontal="center"/>
    </xf>
    <xf numFmtId="0" fontId="33" fillId="0" borderId="2" xfId="0" applyFont="1" applyBorder="1" applyAlignment="1" applyProtection="1">
      <alignment horizontal="center"/>
    </xf>
    <xf numFmtId="0" fontId="33" fillId="0" borderId="62" xfId="0" applyFont="1" applyBorder="1" applyAlignment="1" applyProtection="1">
      <alignment horizontal="center"/>
    </xf>
    <xf numFmtId="0" fontId="32" fillId="0" borderId="61" xfId="0" applyFont="1" applyBorder="1" applyAlignment="1" applyProtection="1">
      <alignment horizontal="center"/>
    </xf>
    <xf numFmtId="0" fontId="36" fillId="0" borderId="3" xfId="0" applyFont="1" applyBorder="1" applyProtection="1"/>
    <xf numFmtId="0" fontId="33" fillId="0" borderId="3" xfId="0" applyFont="1" applyBorder="1" applyAlignment="1" applyProtection="1">
      <alignment horizontal="center"/>
    </xf>
    <xf numFmtId="0" fontId="36" fillId="0" borderId="2" xfId="0" applyFont="1" applyBorder="1" applyProtection="1"/>
    <xf numFmtId="0" fontId="36" fillId="0" borderId="10" xfId="0" applyFont="1" applyBorder="1" applyProtection="1"/>
    <xf numFmtId="0" fontId="36" fillId="0" borderId="62" xfId="0" applyFont="1" applyBorder="1" applyProtection="1"/>
    <xf numFmtId="0" fontId="37" fillId="0" borderId="63" xfId="0" applyFont="1" applyBorder="1" applyAlignment="1" applyProtection="1">
      <alignment horizontal="center"/>
    </xf>
    <xf numFmtId="9" fontId="33" fillId="0" borderId="12" xfId="0" applyNumberFormat="1" applyFont="1" applyBorder="1" applyAlignment="1" applyProtection="1">
      <alignment horizontal="center"/>
    </xf>
    <xf numFmtId="0" fontId="34" fillId="0" borderId="12" xfId="0" applyFont="1" applyBorder="1" applyProtection="1"/>
    <xf numFmtId="0" fontId="33" fillId="0" borderId="12" xfId="0" applyFont="1" applyBorder="1" applyAlignment="1" applyProtection="1">
      <alignment horizontal="center"/>
    </xf>
    <xf numFmtId="0" fontId="34" fillId="0" borderId="17" xfId="0" applyFont="1" applyBorder="1" applyProtection="1"/>
    <xf numFmtId="0" fontId="36" fillId="0" borderId="14" xfId="0" applyFont="1" applyBorder="1" applyProtection="1"/>
    <xf numFmtId="0" fontId="36" fillId="0" borderId="17" xfId="0" applyFont="1" applyBorder="1" applyProtection="1"/>
    <xf numFmtId="0" fontId="35" fillId="0" borderId="57" xfId="0" applyFont="1" applyBorder="1" applyProtection="1"/>
    <xf numFmtId="0" fontId="9" fillId="2" borderId="64" xfId="0" applyFont="1" applyFill="1" applyBorder="1" applyAlignment="1" applyProtection="1">
      <alignment horizontal="center"/>
    </xf>
    <xf numFmtId="0" fontId="6" fillId="2" borderId="65" xfId="0" applyFont="1" applyFill="1" applyBorder="1" applyProtection="1"/>
    <xf numFmtId="0" fontId="11" fillId="0" borderId="61" xfId="0" applyFont="1" applyBorder="1" applyProtection="1"/>
    <xf numFmtId="1" fontId="6" fillId="0" borderId="3" xfId="0" applyNumberFormat="1" applyFont="1" applyBorder="1" applyAlignment="1" applyProtection="1">
      <alignment horizontal="center"/>
    </xf>
    <xf numFmtId="165" fontId="6" fillId="0" borderId="62" xfId="0" applyNumberFormat="1" applyFont="1" applyBorder="1" applyProtection="1"/>
    <xf numFmtId="0" fontId="19" fillId="0" borderId="66" xfId="0" applyFont="1" applyBorder="1" applyAlignment="1" applyProtection="1">
      <alignment horizontal="left"/>
    </xf>
    <xf numFmtId="168" fontId="16" fillId="0" borderId="2" xfId="1" applyNumberFormat="1" applyFont="1" applyBorder="1" applyAlignment="1" applyProtection="1">
      <alignment horizontal="right"/>
    </xf>
    <xf numFmtId="168" fontId="16" fillId="0" borderId="62" xfId="1" applyNumberFormat="1" applyFont="1" applyBorder="1" applyAlignment="1" applyProtection="1">
      <alignment horizontal="right"/>
    </xf>
    <xf numFmtId="0" fontId="19" fillId="0" borderId="61" xfId="0" applyFont="1" applyBorder="1" applyAlignment="1" applyProtection="1">
      <alignment horizontal="center"/>
    </xf>
    <xf numFmtId="168" fontId="16" fillId="0" borderId="3" xfId="1" applyNumberFormat="1" applyFont="1" applyBorder="1" applyAlignment="1" applyProtection="1">
      <alignment horizontal="right"/>
    </xf>
    <xf numFmtId="168" fontId="16" fillId="0" borderId="3" xfId="0" applyNumberFormat="1" applyFont="1" applyBorder="1" applyAlignment="1" applyProtection="1">
      <alignment horizontal="right"/>
    </xf>
    <xf numFmtId="168" fontId="17" fillId="0" borderId="3" xfId="0" applyNumberFormat="1" applyFont="1" applyBorder="1" applyAlignment="1" applyProtection="1">
      <alignment horizontal="right"/>
    </xf>
    <xf numFmtId="168" fontId="16" fillId="0" borderId="2" xfId="0" applyNumberFormat="1" applyFont="1" applyBorder="1" applyAlignment="1" applyProtection="1">
      <alignment horizontal="right"/>
    </xf>
    <xf numFmtId="168" fontId="16" fillId="0" borderId="10" xfId="1" applyNumberFormat="1" applyFont="1" applyBorder="1" applyAlignment="1" applyProtection="1">
      <alignment horizontal="right"/>
    </xf>
    <xf numFmtId="0" fontId="19" fillId="0" borderId="48" xfId="0" applyFont="1" applyBorder="1" applyAlignment="1" applyProtection="1">
      <alignment horizontal="left"/>
    </xf>
    <xf numFmtId="44" fontId="16" fillId="0" borderId="62" xfId="1" applyFont="1" applyBorder="1" applyProtection="1"/>
    <xf numFmtId="0" fontId="19" fillId="0" borderId="68" xfId="0" applyFont="1" applyFill="1" applyBorder="1" applyAlignment="1" applyProtection="1">
      <alignment horizontal="center"/>
    </xf>
    <xf numFmtId="0" fontId="19" fillId="0" borderId="69" xfId="0" applyFont="1" applyBorder="1" applyAlignment="1" applyProtection="1">
      <alignment horizontal="center"/>
    </xf>
    <xf numFmtId="44" fontId="16" fillId="0" borderId="70" xfId="1" applyFont="1" applyBorder="1" applyAlignment="1" applyProtection="1">
      <alignment horizontal="center"/>
    </xf>
    <xf numFmtId="165" fontId="16" fillId="0" borderId="70" xfId="0" applyNumberFormat="1" applyFont="1" applyBorder="1" applyProtection="1"/>
    <xf numFmtId="165" fontId="16" fillId="0" borderId="44" xfId="0" applyNumberFormat="1" applyFont="1" applyBorder="1" applyProtection="1"/>
    <xf numFmtId="44" fontId="16" fillId="0" borderId="43" xfId="1" applyFont="1" applyBorder="1" applyProtection="1"/>
    <xf numFmtId="44" fontId="16" fillId="0" borderId="44" xfId="1" applyFont="1" applyBorder="1" applyProtection="1"/>
    <xf numFmtId="44" fontId="16" fillId="0" borderId="71" xfId="1" applyFont="1" applyBorder="1" applyProtection="1"/>
    <xf numFmtId="0" fontId="19" fillId="0" borderId="72" xfId="0" applyFont="1" applyBorder="1" applyAlignment="1" applyProtection="1">
      <alignment horizontal="center"/>
    </xf>
    <xf numFmtId="44" fontId="16" fillId="0" borderId="12" xfId="1" applyFont="1" applyBorder="1" applyAlignment="1" applyProtection="1">
      <alignment horizontal="center"/>
    </xf>
    <xf numFmtId="165" fontId="16" fillId="0" borderId="12" xfId="0" applyNumberFormat="1" applyFont="1" applyBorder="1" applyProtection="1"/>
    <xf numFmtId="165" fontId="16" fillId="0" borderId="17" xfId="0" applyNumberFormat="1" applyFont="1" applyBorder="1" applyProtection="1"/>
    <xf numFmtId="44" fontId="16" fillId="0" borderId="14" xfId="1" applyFont="1" applyBorder="1" applyProtection="1"/>
    <xf numFmtId="44" fontId="16" fillId="0" borderId="17" xfId="1" applyFont="1" applyBorder="1" applyProtection="1"/>
    <xf numFmtId="44" fontId="16" fillId="0" borderId="73" xfId="1" applyFont="1" applyBorder="1" applyProtection="1"/>
    <xf numFmtId="0" fontId="6" fillId="0" borderId="54" xfId="0" applyFont="1" applyBorder="1" applyProtection="1"/>
    <xf numFmtId="0" fontId="6" fillId="0" borderId="53" xfId="0" applyFont="1" applyBorder="1" applyProtection="1"/>
    <xf numFmtId="165" fontId="6" fillId="0" borderId="65" xfId="0" applyNumberFormat="1" applyFont="1" applyBorder="1" applyProtection="1"/>
    <xf numFmtId="0" fontId="16" fillId="0" borderId="53" xfId="0" applyFont="1" applyBorder="1" applyProtection="1"/>
    <xf numFmtId="0" fontId="18" fillId="0" borderId="0" xfId="0" applyFont="1" applyBorder="1" applyProtection="1"/>
    <xf numFmtId="0" fontId="16" fillId="0" borderId="54" xfId="0" applyFont="1" applyBorder="1" applyProtection="1"/>
    <xf numFmtId="0" fontId="17" fillId="0" borderId="53" xfId="0" applyFont="1" applyBorder="1" applyProtection="1"/>
    <xf numFmtId="0" fontId="17" fillId="0" borderId="54" xfId="0" applyFont="1" applyBorder="1" applyProtection="1"/>
    <xf numFmtId="0" fontId="0" fillId="0" borderId="74" xfId="0" applyBorder="1" applyProtection="1"/>
    <xf numFmtId="0" fontId="0" fillId="0" borderId="75" xfId="0" applyBorder="1" applyProtection="1"/>
    <xf numFmtId="0" fontId="12" fillId="0" borderId="75" xfId="0" applyFont="1" applyBorder="1" applyAlignment="1" applyProtection="1">
      <alignment horizontal="center"/>
    </xf>
    <xf numFmtId="0" fontId="13" fillId="0" borderId="75" xfId="0" applyFont="1" applyBorder="1" applyProtection="1"/>
    <xf numFmtId="0" fontId="0" fillId="0" borderId="76" xfId="0" applyBorder="1" applyProtection="1"/>
    <xf numFmtId="1" fontId="16" fillId="0" borderId="3" xfId="0" applyNumberFormat="1" applyFont="1" applyFill="1" applyBorder="1" applyAlignment="1" applyProtection="1">
      <alignment horizontal="left"/>
    </xf>
    <xf numFmtId="165" fontId="16" fillId="0" borderId="3" xfId="0" applyNumberFormat="1" applyFont="1" applyFill="1" applyBorder="1" applyProtection="1"/>
    <xf numFmtId="165" fontId="16" fillId="0" borderId="2" xfId="0" applyNumberFormat="1" applyFont="1" applyFill="1" applyBorder="1" applyProtection="1"/>
    <xf numFmtId="165" fontId="16" fillId="0" borderId="10" xfId="0" applyNumberFormat="1" applyFont="1" applyFill="1" applyBorder="1" applyProtection="1"/>
    <xf numFmtId="168" fontId="16" fillId="0" borderId="2" xfId="1" applyNumberFormat="1" applyFont="1" applyFill="1" applyBorder="1" applyAlignment="1" applyProtection="1">
      <alignment horizontal="right"/>
    </xf>
    <xf numFmtId="168" fontId="16" fillId="0" borderId="62" xfId="1" applyNumberFormat="1" applyFont="1" applyFill="1" applyBorder="1" applyAlignment="1" applyProtection="1">
      <alignment horizontal="right"/>
    </xf>
    <xf numFmtId="168" fontId="16" fillId="0" borderId="3" xfId="1" applyNumberFormat="1" applyFont="1" applyFill="1" applyBorder="1" applyAlignment="1" applyProtection="1">
      <alignment horizontal="right"/>
    </xf>
    <xf numFmtId="168" fontId="16" fillId="0" borderId="3" xfId="0" applyNumberFormat="1" applyFont="1" applyFill="1" applyBorder="1" applyAlignment="1" applyProtection="1">
      <alignment horizontal="right"/>
    </xf>
    <xf numFmtId="168" fontId="17" fillId="0" borderId="3" xfId="0" applyNumberFormat="1" applyFont="1" applyFill="1" applyBorder="1" applyAlignment="1" applyProtection="1">
      <alignment horizontal="right"/>
    </xf>
    <xf numFmtId="168" fontId="16" fillId="0" borderId="2" xfId="0" applyNumberFormat="1" applyFont="1" applyFill="1" applyBorder="1" applyAlignment="1" applyProtection="1">
      <alignment horizontal="right"/>
    </xf>
    <xf numFmtId="168" fontId="16" fillId="0" borderId="10" xfId="1" applyNumberFormat="1" applyFont="1" applyFill="1" applyBorder="1" applyAlignment="1" applyProtection="1">
      <alignment horizontal="right"/>
    </xf>
    <xf numFmtId="44" fontId="16" fillId="0" borderId="10" xfId="1" applyFont="1" applyFill="1" applyBorder="1" applyProtection="1"/>
    <xf numFmtId="44" fontId="16" fillId="0" borderId="2" xfId="1" applyFont="1" applyFill="1" applyBorder="1" applyProtection="1"/>
    <xf numFmtId="44" fontId="16" fillId="0" borderId="67" xfId="1" applyFont="1" applyFill="1" applyBorder="1" applyProtection="1"/>
    <xf numFmtId="169" fontId="1" fillId="0" borderId="0" xfId="3" applyNumberFormat="1" applyFont="1"/>
    <xf numFmtId="0" fontId="19" fillId="0" borderId="61" xfId="0" applyFont="1" applyBorder="1" applyAlignment="1" applyProtection="1">
      <alignment horizontal="left"/>
    </xf>
    <xf numFmtId="0" fontId="19" fillId="0" borderId="10" xfId="0" applyFont="1" applyBorder="1" applyAlignment="1" applyProtection="1">
      <alignment horizontal="center"/>
    </xf>
    <xf numFmtId="0" fontId="19" fillId="0" borderId="34" xfId="0" applyFont="1" applyBorder="1" applyAlignment="1" applyProtection="1">
      <alignment horizontal="center"/>
    </xf>
    <xf numFmtId="0" fontId="21" fillId="0" borderId="24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0" fontId="21" fillId="0" borderId="25" xfId="0" applyFont="1" applyBorder="1" applyAlignment="1" applyProtection="1">
      <alignment horizontal="center"/>
    </xf>
    <xf numFmtId="0" fontId="25" fillId="0" borderId="1" xfId="0" applyFont="1" applyBorder="1" applyAlignment="1" applyProtection="1">
      <alignment horizontal="left"/>
    </xf>
    <xf numFmtId="0" fontId="25" fillId="0" borderId="31" xfId="0" applyFont="1" applyBorder="1" applyAlignment="1" applyProtection="1">
      <alignment horizontal="left"/>
    </xf>
    <xf numFmtId="0" fontId="6" fillId="0" borderId="42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9" fillId="0" borderId="49" xfId="0" applyFont="1" applyBorder="1" applyAlignment="1" applyProtection="1">
      <alignment horizontal="center"/>
    </xf>
    <xf numFmtId="0" fontId="9" fillId="0" borderId="41" xfId="0" applyFont="1" applyBorder="1" applyAlignment="1" applyProtection="1">
      <alignment horizontal="center"/>
    </xf>
    <xf numFmtId="0" fontId="9" fillId="0" borderId="34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14" fillId="0" borderId="50" xfId="0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/>
    </xf>
    <xf numFmtId="0" fontId="9" fillId="2" borderId="49" xfId="0" applyFont="1" applyFill="1" applyBorder="1" applyAlignment="1" applyProtection="1">
      <alignment horizontal="center"/>
    </xf>
    <xf numFmtId="0" fontId="9" fillId="2" borderId="41" xfId="0" applyFont="1" applyFill="1" applyBorder="1" applyAlignment="1" applyProtection="1">
      <alignment horizontal="center"/>
    </xf>
    <xf numFmtId="0" fontId="18" fillId="0" borderId="24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25" xfId="0" applyFont="1" applyBorder="1" applyAlignment="1" applyProtection="1">
      <alignment horizontal="center"/>
    </xf>
    <xf numFmtId="165" fontId="6" fillId="0" borderId="38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0" fontId="19" fillId="0" borderId="34" xfId="0" applyFont="1" applyBorder="1" applyAlignment="1" applyProtection="1">
      <alignment horizontal="center"/>
    </xf>
    <xf numFmtId="0" fontId="19" fillId="0" borderId="10" xfId="0" applyFont="1" applyBorder="1" applyAlignment="1" applyProtection="1">
      <alignment horizontal="center"/>
    </xf>
    <xf numFmtId="0" fontId="14" fillId="0" borderId="34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28" fillId="0" borderId="25" xfId="0" applyFont="1" applyFill="1" applyBorder="1" applyAlignment="1" applyProtection="1">
      <alignment horizontal="center"/>
    </xf>
    <xf numFmtId="0" fontId="9" fillId="0" borderId="38" xfId="0" applyFont="1" applyBorder="1" applyAlignment="1" applyProtection="1">
      <alignment horizontal="center"/>
    </xf>
    <xf numFmtId="0" fontId="14" fillId="0" borderId="39" xfId="0" applyFont="1" applyBorder="1" applyAlignment="1" applyProtection="1">
      <alignment horizontal="center"/>
    </xf>
    <xf numFmtId="0" fontId="9" fillId="2" borderId="40" xfId="0" applyFont="1" applyFill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27" fillId="3" borderId="38" xfId="0" applyFont="1" applyFill="1" applyBorder="1" applyAlignment="1" applyProtection="1">
      <alignment horizontal="center"/>
    </xf>
    <xf numFmtId="0" fontId="27" fillId="3" borderId="18" xfId="0" applyFont="1" applyFill="1" applyBorder="1" applyAlignment="1" applyProtection="1">
      <alignment horizontal="center"/>
    </xf>
    <xf numFmtId="0" fontId="27" fillId="3" borderId="20" xfId="0" applyFont="1" applyFill="1" applyBorder="1" applyAlignment="1" applyProtection="1">
      <alignment horizontal="center"/>
    </xf>
    <xf numFmtId="0" fontId="19" fillId="0" borderId="42" xfId="0" applyFont="1" applyBorder="1" applyAlignment="1" applyProtection="1">
      <alignment horizontal="center"/>
    </xf>
    <xf numFmtId="0" fontId="19" fillId="0" borderId="7" xfId="0" applyFont="1" applyBorder="1" applyAlignment="1" applyProtection="1">
      <alignment horizontal="center"/>
    </xf>
    <xf numFmtId="0" fontId="9" fillId="0" borderId="40" xfId="0" applyFont="1" applyBorder="1" applyAlignment="1" applyProtection="1">
      <alignment horizontal="center"/>
    </xf>
    <xf numFmtId="167" fontId="4" fillId="0" borderId="1" xfId="0" applyNumberFormat="1" applyFont="1" applyBorder="1" applyAlignment="1" applyProtection="1">
      <alignment horizontal="center"/>
    </xf>
    <xf numFmtId="167" fontId="4" fillId="0" borderId="31" xfId="0" applyNumberFormat="1" applyFont="1" applyBorder="1" applyAlignment="1" applyProtection="1">
      <alignment horizontal="center"/>
    </xf>
    <xf numFmtId="0" fontId="26" fillId="3" borderId="56" xfId="0" applyFont="1" applyFill="1" applyBorder="1" applyAlignment="1" applyProtection="1">
      <alignment horizontal="center"/>
    </xf>
    <xf numFmtId="0" fontId="26" fillId="3" borderId="6" xfId="0" applyFont="1" applyFill="1" applyBorder="1" applyAlignment="1" applyProtection="1">
      <alignment horizontal="center"/>
    </xf>
    <xf numFmtId="0" fontId="26" fillId="3" borderId="57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54" xfId="0" applyFont="1" applyFill="1" applyBorder="1" applyAlignment="1" applyProtection="1">
      <alignment horizontal="center"/>
    </xf>
    <xf numFmtId="168" fontId="16" fillId="0" borderId="38" xfId="2" applyNumberFormat="1" applyFont="1" applyFill="1" applyBorder="1" applyAlignment="1" applyProtection="1"/>
  </cellXfs>
  <cellStyles count="4">
    <cellStyle name="Currency" xfId="1" builtinId="4"/>
    <cellStyle name="Currency 2" xfId="2" xr:uid="{00000000-0005-0000-0000-000001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106"/>
  <sheetViews>
    <sheetView tabSelected="1" defaultGridColor="0" view="pageBreakPreview" colorId="22" zoomScaleNormal="100" zoomScaleSheetLayoutView="100" workbookViewId="0">
      <selection activeCell="G73" sqref="G73"/>
    </sheetView>
  </sheetViews>
  <sheetFormatPr defaultColWidth="9.77734375" defaultRowHeight="15"/>
  <cols>
    <col min="1" max="1" width="12.33203125" customWidth="1"/>
    <col min="2" max="2" width="13.5546875" customWidth="1"/>
    <col min="3" max="3" width="10.109375" customWidth="1"/>
    <col min="4" max="5" width="9" customWidth="1"/>
    <col min="6" max="6" width="10.6640625" customWidth="1"/>
    <col min="7" max="7" width="11.77734375" customWidth="1"/>
    <col min="8" max="8" width="11.88671875" customWidth="1"/>
    <col min="9" max="9" width="12.21875" customWidth="1"/>
  </cols>
  <sheetData>
    <row r="1" spans="1:9" ht="15" customHeight="1" thickTop="1">
      <c r="A1" s="41"/>
      <c r="B1" s="42"/>
      <c r="C1" s="42"/>
      <c r="D1" s="42"/>
      <c r="E1" s="42"/>
      <c r="F1" s="42"/>
      <c r="G1" s="42"/>
      <c r="H1" s="42"/>
      <c r="I1" s="43"/>
    </row>
    <row r="2" spans="1:9" ht="20.25" customHeight="1">
      <c r="A2" s="255" t="s">
        <v>140</v>
      </c>
      <c r="B2" s="256"/>
      <c r="C2" s="256"/>
      <c r="D2" s="256"/>
      <c r="E2" s="256"/>
      <c r="F2" s="256"/>
      <c r="G2" s="256"/>
      <c r="H2" s="256"/>
      <c r="I2" s="257"/>
    </row>
    <row r="3" spans="1:9" ht="15" customHeight="1">
      <c r="A3" s="76"/>
      <c r="B3" s="77"/>
      <c r="C3" s="77"/>
      <c r="D3" s="77"/>
      <c r="E3" s="77"/>
      <c r="F3" s="77"/>
      <c r="G3" s="24" t="s">
        <v>0</v>
      </c>
      <c r="H3" s="102">
        <v>44287</v>
      </c>
      <c r="I3" s="71"/>
    </row>
    <row r="4" spans="1:9" ht="15" customHeight="1">
      <c r="A4" s="45" t="s">
        <v>16</v>
      </c>
      <c r="B4" s="92"/>
      <c r="C4" s="2"/>
      <c r="D4" s="2"/>
      <c r="E4" s="2"/>
      <c r="F4" s="25"/>
      <c r="G4" s="25" t="s">
        <v>1</v>
      </c>
      <c r="H4" s="25" t="s">
        <v>1</v>
      </c>
      <c r="I4" s="44"/>
    </row>
    <row r="5" spans="1:9" ht="15" customHeight="1">
      <c r="A5" s="45" t="s">
        <v>17</v>
      </c>
      <c r="B5" s="93" t="s">
        <v>50</v>
      </c>
      <c r="C5" s="93"/>
      <c r="D5" s="123"/>
      <c r="E5" s="25"/>
      <c r="F5" s="25"/>
      <c r="G5" s="24" t="s">
        <v>2</v>
      </c>
      <c r="H5" s="258"/>
      <c r="I5" s="259"/>
    </row>
    <row r="6" spans="1:9" ht="15" customHeight="1">
      <c r="A6" s="45"/>
      <c r="B6" s="94" t="s">
        <v>1</v>
      </c>
      <c r="C6" s="94"/>
      <c r="D6" s="94"/>
      <c r="E6" s="25"/>
      <c r="F6" s="25"/>
      <c r="G6" s="25"/>
      <c r="H6" s="25"/>
      <c r="I6" s="44"/>
    </row>
    <row r="7" spans="1:9" ht="15" customHeight="1">
      <c r="A7" s="148" t="s">
        <v>3</v>
      </c>
      <c r="B7" s="149"/>
      <c r="C7" s="1"/>
      <c r="D7" s="123"/>
      <c r="E7" s="25"/>
      <c r="F7" s="25"/>
      <c r="G7" s="25"/>
      <c r="H7" s="25"/>
      <c r="I7" s="44"/>
    </row>
    <row r="8" spans="1:9" ht="15" customHeight="1">
      <c r="A8" s="45"/>
      <c r="B8" s="25" t="s">
        <v>1</v>
      </c>
      <c r="C8" s="25"/>
      <c r="D8" s="25"/>
      <c r="E8" s="78"/>
      <c r="F8" s="78"/>
      <c r="G8" s="25" t="s">
        <v>4</v>
      </c>
      <c r="H8" s="27"/>
      <c r="I8" s="44"/>
    </row>
    <row r="9" spans="1:9" ht="15" customHeight="1">
      <c r="A9" s="45" t="s">
        <v>18</v>
      </c>
      <c r="B9" s="95" t="s">
        <v>19</v>
      </c>
      <c r="C9" s="25"/>
      <c r="D9" s="25"/>
      <c r="E9" s="78"/>
      <c r="F9" s="78"/>
      <c r="G9" s="92" t="s">
        <v>141</v>
      </c>
      <c r="H9" s="1"/>
      <c r="I9" s="79"/>
    </row>
    <row r="10" spans="1:9" ht="15" customHeight="1" thickBot="1">
      <c r="A10" s="45"/>
      <c r="B10" s="90"/>
      <c r="C10" s="25"/>
      <c r="D10" s="25"/>
      <c r="E10" s="78"/>
      <c r="F10" s="78"/>
      <c r="G10" s="27"/>
      <c r="H10" s="27"/>
      <c r="I10" s="91"/>
    </row>
    <row r="11" spans="1:9" ht="15" customHeight="1" thickTop="1" thickBot="1">
      <c r="A11" s="260"/>
      <c r="B11" s="261"/>
      <c r="C11" s="11"/>
      <c r="D11" s="11"/>
      <c r="E11" s="15"/>
      <c r="F11" s="19"/>
      <c r="G11" s="100"/>
      <c r="H11" s="12"/>
      <c r="I11" s="46"/>
    </row>
    <row r="12" spans="1:9" ht="15" customHeight="1" thickTop="1">
      <c r="A12" s="262" t="s">
        <v>7</v>
      </c>
      <c r="B12" s="263"/>
      <c r="C12" s="30" t="s">
        <v>14</v>
      </c>
      <c r="D12" s="30" t="s">
        <v>14</v>
      </c>
      <c r="E12" s="14" t="s">
        <v>1</v>
      </c>
      <c r="F12" s="20" t="s">
        <v>1</v>
      </c>
      <c r="G12" s="68" t="s">
        <v>5</v>
      </c>
      <c r="H12" s="69" t="s">
        <v>30</v>
      </c>
      <c r="I12" s="70" t="s">
        <v>6</v>
      </c>
    </row>
    <row r="13" spans="1:9" ht="15" customHeight="1">
      <c r="A13" s="264" t="s">
        <v>1</v>
      </c>
      <c r="B13" s="265"/>
      <c r="C13" s="30" t="s">
        <v>15</v>
      </c>
      <c r="D13" s="30" t="s">
        <v>15</v>
      </c>
      <c r="E13" s="4" t="s">
        <v>1</v>
      </c>
      <c r="F13" s="21" t="s">
        <v>1</v>
      </c>
      <c r="G13" s="31"/>
      <c r="H13" s="32"/>
      <c r="I13" s="47"/>
    </row>
    <row r="14" spans="1:9" ht="15" customHeight="1">
      <c r="A14" s="264" t="s">
        <v>8</v>
      </c>
      <c r="B14" s="265"/>
      <c r="C14" s="30">
        <v>200</v>
      </c>
      <c r="D14" s="30">
        <v>200</v>
      </c>
      <c r="E14" s="35"/>
      <c r="F14" s="3" t="s">
        <v>1</v>
      </c>
      <c r="G14" s="16"/>
      <c r="H14" s="3">
        <v>0.13</v>
      </c>
      <c r="I14" s="48"/>
    </row>
    <row r="15" spans="1:9" ht="15" customHeight="1" thickBot="1">
      <c r="A15" s="266"/>
      <c r="B15" s="267"/>
      <c r="C15" s="75">
        <v>0.8</v>
      </c>
      <c r="D15" s="75">
        <v>0.2</v>
      </c>
      <c r="E15" s="36"/>
      <c r="F15" s="22" t="s">
        <v>1</v>
      </c>
      <c r="G15" s="17"/>
      <c r="H15" s="23"/>
      <c r="I15" s="49"/>
    </row>
    <row r="16" spans="1:9" ht="15" customHeight="1" thickTop="1">
      <c r="A16" s="268" t="s">
        <v>9</v>
      </c>
      <c r="B16" s="269"/>
      <c r="C16" s="5"/>
      <c r="D16" s="5"/>
      <c r="E16" s="5"/>
      <c r="F16" s="6"/>
      <c r="G16" s="18"/>
      <c r="H16" s="6"/>
      <c r="I16" s="50"/>
    </row>
    <row r="17" spans="1:9" ht="15" customHeight="1">
      <c r="A17" s="133" t="s">
        <v>1</v>
      </c>
      <c r="B17" s="74"/>
      <c r="C17" s="7"/>
      <c r="D17" s="7"/>
      <c r="E17" s="7" t="s">
        <v>1</v>
      </c>
      <c r="F17" s="8" t="s">
        <v>1</v>
      </c>
      <c r="G17" s="13" t="s">
        <v>1</v>
      </c>
      <c r="H17" s="8" t="s">
        <v>1</v>
      </c>
      <c r="I17" s="40" t="s">
        <v>1</v>
      </c>
    </row>
    <row r="18" spans="1:9" ht="15" customHeight="1">
      <c r="A18" s="135" t="s">
        <v>35</v>
      </c>
      <c r="B18" s="72"/>
      <c r="C18" s="127">
        <f t="shared" ref="C18" si="0">G18*C$15</f>
        <v>0</v>
      </c>
      <c r="D18" s="127">
        <f>G18*D$15</f>
        <v>0</v>
      </c>
      <c r="E18" s="82" t="s">
        <v>1</v>
      </c>
      <c r="F18" s="67"/>
      <c r="G18" s="129"/>
      <c r="H18" s="130">
        <f>G18*$H$14</f>
        <v>0</v>
      </c>
      <c r="I18" s="131">
        <f>+G18+H18</f>
        <v>0</v>
      </c>
    </row>
    <row r="19" spans="1:9" ht="15" customHeight="1">
      <c r="A19" s="135"/>
      <c r="B19" s="72"/>
      <c r="C19" s="127"/>
      <c r="D19" s="37"/>
      <c r="E19" s="82"/>
      <c r="F19" s="67"/>
      <c r="G19" s="129"/>
      <c r="H19" s="130"/>
      <c r="I19" s="131"/>
    </row>
    <row r="20" spans="1:9" ht="15" customHeight="1">
      <c r="A20" s="134" t="s">
        <v>36</v>
      </c>
      <c r="B20" s="128"/>
      <c r="C20" s="127">
        <f t="shared" ref="C20:C22" si="1">G20*C$15</f>
        <v>0</v>
      </c>
      <c r="D20" s="127">
        <f t="shared" ref="D20:D22" si="2">G20*D$15</f>
        <v>0</v>
      </c>
      <c r="E20" s="82" t="s">
        <v>1</v>
      </c>
      <c r="F20" s="67"/>
      <c r="G20" s="129"/>
      <c r="H20" s="130">
        <f t="shared" ref="H20:H38" si="3">G20*$H$14</f>
        <v>0</v>
      </c>
      <c r="I20" s="131">
        <f>+G20+H20</f>
        <v>0</v>
      </c>
    </row>
    <row r="21" spans="1:9" ht="15" customHeight="1">
      <c r="A21" s="134" t="s">
        <v>37</v>
      </c>
      <c r="B21" s="128"/>
      <c r="C21" s="127">
        <f t="shared" si="1"/>
        <v>0</v>
      </c>
      <c r="D21" s="127">
        <f t="shared" si="2"/>
        <v>0</v>
      </c>
      <c r="E21" s="82"/>
      <c r="F21" s="67"/>
      <c r="G21" s="129"/>
      <c r="H21" s="130">
        <f t="shared" si="3"/>
        <v>0</v>
      </c>
      <c r="I21" s="131">
        <f>+G21+H21</f>
        <v>0</v>
      </c>
    </row>
    <row r="22" spans="1:9" ht="15" customHeight="1">
      <c r="A22" s="134" t="s">
        <v>38</v>
      </c>
      <c r="B22" s="128"/>
      <c r="C22" s="127">
        <f t="shared" si="1"/>
        <v>0</v>
      </c>
      <c r="D22" s="127">
        <f t="shared" si="2"/>
        <v>0</v>
      </c>
      <c r="E22" s="82"/>
      <c r="F22" s="67"/>
      <c r="G22" s="129"/>
      <c r="H22" s="130">
        <f t="shared" si="3"/>
        <v>0</v>
      </c>
      <c r="I22" s="131">
        <f>+G22+H22</f>
        <v>0</v>
      </c>
    </row>
    <row r="23" spans="1:9" ht="15" customHeight="1">
      <c r="A23" s="135"/>
      <c r="B23" s="72"/>
      <c r="C23" s="127"/>
      <c r="D23" s="37"/>
      <c r="E23" s="82"/>
      <c r="F23" s="67"/>
      <c r="G23" s="129"/>
      <c r="H23" s="130"/>
      <c r="I23" s="131"/>
    </row>
    <row r="24" spans="1:9" ht="15" customHeight="1">
      <c r="A24" s="134" t="s">
        <v>39</v>
      </c>
      <c r="B24" s="128"/>
      <c r="C24" s="127">
        <f t="shared" ref="C24:C26" si="4">G24*C$15</f>
        <v>0</v>
      </c>
      <c r="D24" s="127">
        <f t="shared" ref="D24:D26" si="5">G24*D$15</f>
        <v>0</v>
      </c>
      <c r="E24" s="82" t="s">
        <v>1</v>
      </c>
      <c r="F24" s="67"/>
      <c r="G24" s="129"/>
      <c r="H24" s="130">
        <f t="shared" si="3"/>
        <v>0</v>
      </c>
      <c r="I24" s="131">
        <f>+G24+H24</f>
        <v>0</v>
      </c>
    </row>
    <row r="25" spans="1:9" ht="15" customHeight="1">
      <c r="A25" s="134" t="s">
        <v>40</v>
      </c>
      <c r="B25" s="128"/>
      <c r="C25" s="127">
        <f t="shared" si="4"/>
        <v>0</v>
      </c>
      <c r="D25" s="127">
        <f t="shared" si="5"/>
        <v>0</v>
      </c>
      <c r="E25" s="82"/>
      <c r="F25" s="67"/>
      <c r="G25" s="129"/>
      <c r="H25" s="130">
        <f t="shared" si="3"/>
        <v>0</v>
      </c>
      <c r="I25" s="131">
        <f>+G25+H25</f>
        <v>0</v>
      </c>
    </row>
    <row r="26" spans="1:9" ht="15" customHeight="1">
      <c r="A26" s="134" t="s">
        <v>41</v>
      </c>
      <c r="B26" s="128"/>
      <c r="C26" s="127">
        <f t="shared" si="4"/>
        <v>0</v>
      </c>
      <c r="D26" s="127">
        <f t="shared" si="5"/>
        <v>0</v>
      </c>
      <c r="E26" s="82"/>
      <c r="F26" s="67"/>
      <c r="G26" s="129"/>
      <c r="H26" s="130">
        <f t="shared" si="3"/>
        <v>0</v>
      </c>
      <c r="I26" s="131">
        <f>+G26+H26</f>
        <v>0</v>
      </c>
    </row>
    <row r="27" spans="1:9" ht="15" customHeight="1">
      <c r="A27" s="135"/>
      <c r="B27" s="72"/>
      <c r="C27" s="127"/>
      <c r="D27" s="37"/>
      <c r="E27" s="82"/>
      <c r="F27" s="67"/>
      <c r="G27" s="129"/>
      <c r="H27" s="130"/>
      <c r="I27" s="131"/>
    </row>
    <row r="28" spans="1:9" ht="15" customHeight="1">
      <c r="A28" s="134" t="s">
        <v>42</v>
      </c>
      <c r="B28" s="128"/>
      <c r="C28" s="127">
        <f t="shared" ref="C28:C30" si="6">G28*C$15</f>
        <v>0</v>
      </c>
      <c r="D28" s="127">
        <f t="shared" ref="D28:D30" si="7">G28*D$15</f>
        <v>0</v>
      </c>
      <c r="E28" s="82" t="s">
        <v>1</v>
      </c>
      <c r="F28" s="67"/>
      <c r="G28" s="129"/>
      <c r="H28" s="130">
        <f t="shared" si="3"/>
        <v>0</v>
      </c>
      <c r="I28" s="131">
        <f>+G28+H28</f>
        <v>0</v>
      </c>
    </row>
    <row r="29" spans="1:9" ht="15" customHeight="1">
      <c r="A29" s="134" t="s">
        <v>43</v>
      </c>
      <c r="B29" s="128"/>
      <c r="C29" s="127">
        <f t="shared" si="6"/>
        <v>0</v>
      </c>
      <c r="D29" s="127">
        <f t="shared" si="7"/>
        <v>0</v>
      </c>
      <c r="E29" s="82"/>
      <c r="F29" s="67"/>
      <c r="G29" s="129"/>
      <c r="H29" s="130">
        <f t="shared" si="3"/>
        <v>0</v>
      </c>
      <c r="I29" s="131">
        <f>+G29+H29</f>
        <v>0</v>
      </c>
    </row>
    <row r="30" spans="1:9" ht="15" customHeight="1">
      <c r="A30" s="134" t="s">
        <v>44</v>
      </c>
      <c r="B30" s="128"/>
      <c r="C30" s="127">
        <f t="shared" si="6"/>
        <v>0</v>
      </c>
      <c r="D30" s="127">
        <f t="shared" si="7"/>
        <v>0</v>
      </c>
      <c r="E30" s="82"/>
      <c r="F30" s="67"/>
      <c r="G30" s="129"/>
      <c r="H30" s="130">
        <f t="shared" si="3"/>
        <v>0</v>
      </c>
      <c r="I30" s="131">
        <f>+G30+H30</f>
        <v>0</v>
      </c>
    </row>
    <row r="31" spans="1:9" ht="15" customHeight="1">
      <c r="A31" s="135"/>
      <c r="B31" s="72"/>
      <c r="C31" s="127"/>
      <c r="D31" s="37"/>
      <c r="E31" s="82"/>
      <c r="F31" s="67"/>
      <c r="G31" s="129"/>
      <c r="H31" s="130"/>
      <c r="I31" s="131"/>
    </row>
    <row r="32" spans="1:9" ht="15" customHeight="1">
      <c r="A32" s="134" t="s">
        <v>45</v>
      </c>
      <c r="B32" s="128"/>
      <c r="C32" s="127">
        <f t="shared" ref="C32:C34" si="8">G32*C$15</f>
        <v>0</v>
      </c>
      <c r="D32" s="127">
        <f t="shared" ref="D32:D34" si="9">G32*D$15</f>
        <v>0</v>
      </c>
      <c r="E32" s="82" t="s">
        <v>1</v>
      </c>
      <c r="F32" s="67"/>
      <c r="G32" s="129"/>
      <c r="H32" s="130">
        <f t="shared" si="3"/>
        <v>0</v>
      </c>
      <c r="I32" s="131">
        <f>+G32+H32</f>
        <v>0</v>
      </c>
    </row>
    <row r="33" spans="1:9" ht="15" customHeight="1">
      <c r="A33" s="134" t="s">
        <v>46</v>
      </c>
      <c r="B33" s="128"/>
      <c r="C33" s="127">
        <f t="shared" si="8"/>
        <v>0</v>
      </c>
      <c r="D33" s="127">
        <f t="shared" si="9"/>
        <v>0</v>
      </c>
      <c r="E33" s="82"/>
      <c r="F33" s="67"/>
      <c r="G33" s="129"/>
      <c r="H33" s="130">
        <f t="shared" si="3"/>
        <v>0</v>
      </c>
      <c r="I33" s="131">
        <f>+G33+H33</f>
        <v>0</v>
      </c>
    </row>
    <row r="34" spans="1:9" ht="15" customHeight="1">
      <c r="A34" s="134" t="s">
        <v>47</v>
      </c>
      <c r="B34" s="128"/>
      <c r="C34" s="127">
        <f t="shared" si="8"/>
        <v>0</v>
      </c>
      <c r="D34" s="127">
        <f t="shared" si="9"/>
        <v>0</v>
      </c>
      <c r="E34" s="82"/>
      <c r="F34" s="67"/>
      <c r="G34" s="129"/>
      <c r="H34" s="130">
        <f t="shared" si="3"/>
        <v>0</v>
      </c>
      <c r="I34" s="131">
        <f>+G34+H34</f>
        <v>0</v>
      </c>
    </row>
    <row r="35" spans="1:9" ht="15" customHeight="1">
      <c r="A35" s="135"/>
      <c r="B35" s="72"/>
      <c r="C35" s="127"/>
      <c r="D35" s="37"/>
      <c r="E35" s="82"/>
      <c r="F35" s="67"/>
      <c r="G35" s="129"/>
      <c r="H35" s="130"/>
      <c r="I35" s="131"/>
    </row>
    <row r="36" spans="1:9" ht="15" customHeight="1">
      <c r="A36" s="134" t="s">
        <v>48</v>
      </c>
      <c r="B36" s="128"/>
      <c r="C36" s="127">
        <f t="shared" ref="C36" si="10">G36*C$15</f>
        <v>0</v>
      </c>
      <c r="D36" s="127">
        <f t="shared" ref="D36" si="11">G36*D$15</f>
        <v>0</v>
      </c>
      <c r="E36" s="82" t="s">
        <v>1</v>
      </c>
      <c r="F36" s="67"/>
      <c r="G36" s="129"/>
      <c r="H36" s="130">
        <f t="shared" si="3"/>
        <v>0</v>
      </c>
      <c r="I36" s="131">
        <f>+G36+H36</f>
        <v>0</v>
      </c>
    </row>
    <row r="37" spans="1:9" ht="15" customHeight="1">
      <c r="A37" s="136"/>
      <c r="B37" s="72"/>
      <c r="C37" s="127"/>
      <c r="D37" s="37"/>
      <c r="E37" s="82"/>
      <c r="F37" s="67"/>
      <c r="G37" s="129"/>
      <c r="H37" s="130"/>
      <c r="I37" s="131"/>
    </row>
    <row r="38" spans="1:9" ht="15" customHeight="1">
      <c r="A38" s="135" t="s">
        <v>49</v>
      </c>
      <c r="B38" s="72"/>
      <c r="C38" s="127">
        <f t="shared" ref="C38" si="12">G38*C$15</f>
        <v>0</v>
      </c>
      <c r="D38" s="127">
        <f>G38*D$15</f>
        <v>0</v>
      </c>
      <c r="E38" s="82"/>
      <c r="F38" s="67"/>
      <c r="G38" s="129"/>
      <c r="H38" s="130">
        <f t="shared" si="3"/>
        <v>0</v>
      </c>
      <c r="I38" s="131">
        <f>+G38+H38</f>
        <v>0</v>
      </c>
    </row>
    <row r="39" spans="1:9" ht="15" customHeight="1">
      <c r="A39" s="275"/>
      <c r="B39" s="276"/>
      <c r="C39" s="72"/>
      <c r="D39" s="72"/>
      <c r="E39" s="38"/>
      <c r="F39" s="39"/>
      <c r="G39" s="132"/>
      <c r="H39" s="130"/>
      <c r="I39" s="131"/>
    </row>
    <row r="40" spans="1:9" ht="15" customHeight="1">
      <c r="A40" s="275"/>
      <c r="B40" s="276"/>
      <c r="C40" s="72"/>
      <c r="D40" s="72"/>
      <c r="E40" s="38"/>
      <c r="F40" s="34"/>
      <c r="G40" s="132"/>
      <c r="H40" s="130"/>
      <c r="I40" s="131"/>
    </row>
    <row r="41" spans="1:9" ht="15" customHeight="1">
      <c r="A41" s="254"/>
      <c r="B41" s="253"/>
      <c r="C41" s="72"/>
      <c r="D41" s="72"/>
      <c r="E41" s="38"/>
      <c r="F41" s="34"/>
      <c r="G41" s="132"/>
      <c r="H41" s="130"/>
      <c r="I41" s="131"/>
    </row>
    <row r="42" spans="1:9" ht="15" customHeight="1">
      <c r="A42" s="254"/>
      <c r="B42" s="253"/>
      <c r="C42" s="72"/>
      <c r="D42" s="72"/>
      <c r="E42" s="38"/>
      <c r="F42" s="34"/>
      <c r="G42" s="132"/>
      <c r="H42" s="130"/>
      <c r="I42" s="131"/>
    </row>
    <row r="43" spans="1:9" ht="15" customHeight="1">
      <c r="A43" s="254"/>
      <c r="B43" s="253"/>
      <c r="C43" s="72"/>
      <c r="D43" s="72"/>
      <c r="E43" s="38"/>
      <c r="F43" s="34"/>
      <c r="G43" s="132"/>
      <c r="H43" s="130"/>
      <c r="I43" s="131"/>
    </row>
    <row r="44" spans="1:9" ht="15" customHeight="1">
      <c r="A44" s="254"/>
      <c r="B44" s="253"/>
      <c r="C44" s="72"/>
      <c r="D44" s="72"/>
      <c r="E44" s="38"/>
      <c r="F44" s="34"/>
      <c r="G44" s="132"/>
      <c r="H44" s="130"/>
      <c r="I44" s="131"/>
    </row>
    <row r="45" spans="1:9" ht="15" customHeight="1">
      <c r="A45" s="254"/>
      <c r="B45" s="253"/>
      <c r="C45" s="72"/>
      <c r="D45" s="72"/>
      <c r="E45" s="38"/>
      <c r="F45" s="34"/>
      <c r="G45" s="132"/>
      <c r="H45" s="130"/>
      <c r="I45" s="131"/>
    </row>
    <row r="46" spans="1:9" ht="15" customHeight="1">
      <c r="A46" s="254"/>
      <c r="B46" s="253"/>
      <c r="C46" s="72"/>
      <c r="D46" s="72"/>
      <c r="E46" s="38"/>
      <c r="F46" s="34"/>
      <c r="G46" s="132"/>
      <c r="H46" s="130"/>
      <c r="I46" s="131"/>
    </row>
    <row r="47" spans="1:9" ht="15" customHeight="1">
      <c r="A47" s="254"/>
      <c r="B47" s="253"/>
      <c r="C47" s="72"/>
      <c r="D47" s="72"/>
      <c r="E47" s="38"/>
      <c r="F47" s="34"/>
      <c r="G47" s="132"/>
      <c r="H47" s="130"/>
      <c r="I47" s="131"/>
    </row>
    <row r="48" spans="1:9" ht="15" customHeight="1">
      <c r="A48" s="254"/>
      <c r="B48" s="253"/>
      <c r="C48" s="72"/>
      <c r="D48" s="72"/>
      <c r="E48" s="38"/>
      <c r="F48" s="34"/>
      <c r="G48" s="132"/>
      <c r="H48" s="130"/>
      <c r="I48" s="131"/>
    </row>
    <row r="49" spans="1:9" ht="15" customHeight="1">
      <c r="A49" s="254"/>
      <c r="B49" s="253"/>
      <c r="C49" s="72"/>
      <c r="D49" s="72"/>
      <c r="E49" s="38"/>
      <c r="F49" s="34"/>
      <c r="G49" s="132"/>
      <c r="H49" s="130"/>
      <c r="I49" s="131"/>
    </row>
    <row r="50" spans="1:9" ht="15" customHeight="1">
      <c r="A50" s="254"/>
      <c r="B50" s="253"/>
      <c r="C50" s="72"/>
      <c r="D50" s="72"/>
      <c r="E50" s="38"/>
      <c r="F50" s="34"/>
      <c r="G50" s="132"/>
      <c r="H50" s="130"/>
      <c r="I50" s="131"/>
    </row>
    <row r="51" spans="1:9" ht="15" customHeight="1">
      <c r="A51" s="254"/>
      <c r="B51" s="253"/>
      <c r="C51" s="72"/>
      <c r="D51" s="72"/>
      <c r="E51" s="38"/>
      <c r="F51" s="34"/>
      <c r="G51" s="132"/>
      <c r="H51" s="130"/>
      <c r="I51" s="131"/>
    </row>
    <row r="52" spans="1:9" ht="15" customHeight="1">
      <c r="A52" s="254"/>
      <c r="B52" s="253"/>
      <c r="C52" s="72"/>
      <c r="D52" s="72"/>
      <c r="E52" s="38"/>
      <c r="F52" s="34"/>
      <c r="G52" s="132"/>
      <c r="H52" s="130"/>
      <c r="I52" s="131"/>
    </row>
    <row r="53" spans="1:9" ht="15" customHeight="1">
      <c r="A53" s="254"/>
      <c r="B53" s="253"/>
      <c r="C53" s="72"/>
      <c r="D53" s="72"/>
      <c r="E53" s="38"/>
      <c r="F53" s="34"/>
      <c r="G53" s="132"/>
      <c r="H53" s="130"/>
      <c r="I53" s="131"/>
    </row>
    <row r="54" spans="1:9" ht="15" customHeight="1">
      <c r="A54" s="254"/>
      <c r="B54" s="253"/>
      <c r="C54" s="72"/>
      <c r="D54" s="72"/>
      <c r="E54" s="38"/>
      <c r="F54" s="34"/>
      <c r="G54" s="132"/>
      <c r="H54" s="130"/>
      <c r="I54" s="131"/>
    </row>
    <row r="55" spans="1:9" ht="15" customHeight="1">
      <c r="A55" s="254"/>
      <c r="B55" s="253"/>
      <c r="C55" s="72"/>
      <c r="D55" s="72"/>
      <c r="E55" s="38"/>
      <c r="F55" s="34"/>
      <c r="G55" s="132"/>
      <c r="H55" s="130"/>
      <c r="I55" s="131"/>
    </row>
    <row r="56" spans="1:9" ht="15" customHeight="1">
      <c r="A56" s="254"/>
      <c r="B56" s="253"/>
      <c r="C56" s="72"/>
      <c r="D56" s="72"/>
      <c r="E56" s="38"/>
      <c r="F56" s="34"/>
      <c r="G56" s="132"/>
      <c r="H56" s="130"/>
      <c r="I56" s="131"/>
    </row>
    <row r="57" spans="1:9" ht="15" customHeight="1">
      <c r="A57" s="254"/>
      <c r="B57" s="253"/>
      <c r="C57" s="72"/>
      <c r="D57" s="72"/>
      <c r="E57" s="38"/>
      <c r="F57" s="34"/>
      <c r="G57" s="132"/>
      <c r="H57" s="130"/>
      <c r="I57" s="131"/>
    </row>
    <row r="58" spans="1:9" ht="15" customHeight="1">
      <c r="A58" s="254"/>
      <c r="B58" s="253"/>
      <c r="C58" s="72"/>
      <c r="D58" s="72"/>
      <c r="E58" s="38"/>
      <c r="F58" s="34"/>
      <c r="G58" s="132"/>
      <c r="H58" s="130"/>
      <c r="I58" s="131"/>
    </row>
    <row r="59" spans="1:9" ht="15" customHeight="1">
      <c r="A59" s="277"/>
      <c r="B59" s="278"/>
      <c r="C59" s="89"/>
      <c r="D59" s="89"/>
      <c r="E59" s="38"/>
      <c r="F59" s="34"/>
      <c r="G59" s="132"/>
      <c r="H59" s="130"/>
      <c r="I59" s="131"/>
    </row>
    <row r="60" spans="1:9" ht="15" customHeight="1">
      <c r="A60" s="273" t="s">
        <v>1</v>
      </c>
      <c r="B60" s="274"/>
      <c r="C60" s="59"/>
      <c r="D60" s="59"/>
      <c r="E60" s="59" t="s">
        <v>1</v>
      </c>
      <c r="F60" s="83" t="s">
        <v>1</v>
      </c>
      <c r="G60" s="85"/>
      <c r="H60" s="83"/>
      <c r="I60" s="88"/>
    </row>
    <row r="61" spans="1:9" ht="15" customHeight="1" thickBot="1">
      <c r="A61" s="51" t="s">
        <v>10</v>
      </c>
      <c r="B61" s="9" t="s">
        <v>142</v>
      </c>
      <c r="C61" s="9"/>
      <c r="D61" s="9"/>
      <c r="E61" s="9"/>
      <c r="F61" s="9"/>
      <c r="G61" s="9"/>
      <c r="H61" s="10"/>
      <c r="I61" s="52"/>
    </row>
    <row r="62" spans="1:9" ht="15" customHeight="1" thickTop="1">
      <c r="A62" s="53"/>
      <c r="B62" s="29"/>
      <c r="C62" s="29"/>
      <c r="D62" s="29"/>
      <c r="E62" s="29"/>
      <c r="F62" s="29"/>
      <c r="G62" s="29"/>
      <c r="H62" s="29"/>
      <c r="I62" s="54" t="s">
        <v>1</v>
      </c>
    </row>
    <row r="63" spans="1:9" ht="15" customHeight="1">
      <c r="A63" s="270" t="s">
        <v>29</v>
      </c>
      <c r="B63" s="271"/>
      <c r="C63" s="271"/>
      <c r="D63" s="271"/>
      <c r="E63" s="271"/>
      <c r="F63" s="271"/>
      <c r="G63" s="271"/>
      <c r="H63" s="271"/>
      <c r="I63" s="272"/>
    </row>
    <row r="64" spans="1:9" ht="15" customHeight="1">
      <c r="A64" s="60"/>
      <c r="B64" s="61"/>
      <c r="C64" s="61"/>
      <c r="D64" s="61"/>
      <c r="E64" s="61"/>
      <c r="F64" s="61"/>
      <c r="G64" s="61"/>
      <c r="H64" s="61"/>
      <c r="I64" s="62"/>
    </row>
    <row r="65" spans="1:9" ht="15" customHeight="1">
      <c r="A65" s="80" t="s">
        <v>20</v>
      </c>
      <c r="B65" s="61"/>
      <c r="C65" s="61"/>
      <c r="D65" s="61"/>
      <c r="E65" s="61"/>
      <c r="F65" s="61"/>
      <c r="G65" s="61"/>
      <c r="H65" s="61"/>
      <c r="I65" s="62"/>
    </row>
    <row r="66" spans="1:9" ht="15" customHeight="1">
      <c r="A66" s="80" t="s">
        <v>21</v>
      </c>
      <c r="B66" s="61"/>
      <c r="C66" s="61"/>
      <c r="D66" s="61"/>
      <c r="E66" s="61"/>
      <c r="F66" s="61"/>
      <c r="G66" s="61"/>
      <c r="H66" s="61"/>
      <c r="I66" s="62"/>
    </row>
    <row r="67" spans="1:9" ht="15" customHeight="1">
      <c r="A67" s="53" t="s">
        <v>22</v>
      </c>
      <c r="B67" s="63"/>
      <c r="C67" s="64"/>
      <c r="D67" s="64"/>
      <c r="E67" s="64"/>
      <c r="F67" s="61"/>
      <c r="G67" s="61"/>
      <c r="H67" s="61"/>
      <c r="I67" s="62"/>
    </row>
    <row r="68" spans="1:9" ht="15" customHeight="1">
      <c r="A68" s="81" t="s">
        <v>23</v>
      </c>
      <c r="B68" s="61"/>
      <c r="C68" s="61"/>
      <c r="D68" s="61"/>
      <c r="E68" s="61"/>
      <c r="F68" s="61"/>
      <c r="G68" s="61"/>
      <c r="H68" s="61"/>
      <c r="I68" s="65"/>
    </row>
    <row r="69" spans="1:9" ht="15" customHeight="1">
      <c r="A69" s="81" t="s">
        <v>24</v>
      </c>
      <c r="B69" s="61"/>
      <c r="C69" s="61"/>
      <c r="D69" s="61"/>
      <c r="E69" s="64"/>
      <c r="F69" s="64"/>
      <c r="G69" s="64"/>
      <c r="H69" s="64"/>
      <c r="I69" s="62"/>
    </row>
    <row r="70" spans="1:9" ht="15" customHeight="1">
      <c r="A70" s="80" t="s">
        <v>25</v>
      </c>
      <c r="B70" s="61"/>
      <c r="C70" s="61"/>
      <c r="D70" s="61"/>
      <c r="E70" s="61"/>
      <c r="F70" s="61"/>
      <c r="G70" s="61"/>
      <c r="H70" s="61"/>
      <c r="I70" s="62"/>
    </row>
    <row r="71" spans="1:9" ht="15" customHeight="1">
      <c r="A71" s="80" t="s">
        <v>26</v>
      </c>
      <c r="B71" s="61"/>
      <c r="C71" s="61"/>
      <c r="D71" s="61"/>
      <c r="E71" s="61"/>
      <c r="F71" s="61"/>
      <c r="G71" s="61"/>
      <c r="H71" s="61"/>
      <c r="I71" s="62"/>
    </row>
    <row r="72" spans="1:9" ht="15" customHeight="1">
      <c r="A72" s="80" t="s">
        <v>27</v>
      </c>
      <c r="B72" s="61"/>
      <c r="C72" s="61"/>
      <c r="D72" s="61"/>
      <c r="E72" s="61"/>
      <c r="F72" s="61"/>
      <c r="G72" s="118" t="s">
        <v>150</v>
      </c>
      <c r="H72" s="118"/>
      <c r="I72" s="119"/>
    </row>
    <row r="73" spans="1:9" ht="15" customHeight="1">
      <c r="A73" s="81" t="s">
        <v>28</v>
      </c>
      <c r="B73" s="61"/>
      <c r="C73" s="61"/>
      <c r="D73" s="61"/>
      <c r="E73" s="61"/>
      <c r="F73" s="61"/>
      <c r="G73" s="29"/>
      <c r="H73" s="29"/>
      <c r="I73" s="52"/>
    </row>
    <row r="74" spans="1:9" ht="15" customHeight="1">
      <c r="A74" s="53"/>
      <c r="B74" s="29"/>
      <c r="C74" s="29"/>
      <c r="D74" s="29"/>
      <c r="E74" s="29"/>
      <c r="F74" s="29"/>
      <c r="G74" s="118" t="s">
        <v>31</v>
      </c>
      <c r="H74" s="118"/>
      <c r="I74" s="119"/>
    </row>
    <row r="75" spans="1:9" ht="15" customHeight="1">
      <c r="A75" s="53"/>
      <c r="B75" s="29"/>
      <c r="C75" s="29"/>
      <c r="D75" s="29"/>
      <c r="E75" s="29"/>
      <c r="F75" s="29"/>
      <c r="G75" s="29"/>
      <c r="H75" s="29"/>
      <c r="I75" s="52"/>
    </row>
    <row r="76" spans="1:9" ht="15" customHeight="1" thickBot="1">
      <c r="A76" s="55" t="s">
        <v>11</v>
      </c>
      <c r="B76" s="56"/>
      <c r="C76" s="57">
        <v>30</v>
      </c>
      <c r="D76" s="57"/>
      <c r="E76" s="56" t="s">
        <v>12</v>
      </c>
      <c r="F76" s="56" t="s">
        <v>13</v>
      </c>
      <c r="G76" s="56"/>
      <c r="H76" s="58"/>
      <c r="I76" s="49"/>
    </row>
    <row r="77" spans="1:9" ht="12" customHeight="1" thickTop="1"/>
    <row r="78" spans="1:9" ht="9.75" customHeight="1"/>
    <row r="79" spans="1:9" ht="18" customHeight="1"/>
    <row r="80" spans="1:9" ht="12" customHeight="1"/>
    <row r="81" ht="16.5" customHeight="1"/>
    <row r="82" ht="12" customHeight="1"/>
    <row r="83" ht="15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9" customHeight="1"/>
    <row r="96" ht="12.75" customHeight="1"/>
    <row r="97" ht="16.5" customHeight="1"/>
    <row r="98" ht="12" customHeight="1"/>
    <row r="99" ht="12" customHeight="1"/>
    <row r="100" ht="12" customHeight="1"/>
    <row r="101" ht="12.75" customHeight="1"/>
    <row r="102" ht="12" customHeight="1"/>
    <row r="103" ht="12" customHeight="1"/>
    <row r="104" ht="12" customHeight="1"/>
    <row r="105" ht="9" customHeight="1"/>
    <row r="106" ht="12" customHeight="1"/>
  </sheetData>
  <mergeCells count="13">
    <mergeCell ref="A14:B14"/>
    <mergeCell ref="A15:B15"/>
    <mergeCell ref="A16:B16"/>
    <mergeCell ref="A63:I63"/>
    <mergeCell ref="A60:B60"/>
    <mergeCell ref="A39:B39"/>
    <mergeCell ref="A40:B40"/>
    <mergeCell ref="A59:B59"/>
    <mergeCell ref="A2:I2"/>
    <mergeCell ref="H5:I5"/>
    <mergeCell ref="A11:B11"/>
    <mergeCell ref="A12:B12"/>
    <mergeCell ref="A13:B13"/>
  </mergeCells>
  <printOptions horizontalCentered="1"/>
  <pageMargins left="0" right="0" top="0" bottom="0" header="0.5" footer="0.5"/>
  <pageSetup paperSize="5" scale="8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I98"/>
  <sheetViews>
    <sheetView defaultGridColor="0" view="pageBreakPreview" colorId="22" zoomScaleNormal="100" zoomScaleSheetLayoutView="100" workbookViewId="0">
      <selection activeCell="G64" sqref="G64"/>
    </sheetView>
  </sheetViews>
  <sheetFormatPr defaultColWidth="9.77734375" defaultRowHeight="15"/>
  <cols>
    <col min="1" max="1" width="12.33203125" customWidth="1"/>
    <col min="2" max="2" width="13.5546875" customWidth="1"/>
    <col min="3" max="3" width="10.109375" customWidth="1"/>
    <col min="4" max="4" width="10.33203125" customWidth="1"/>
    <col min="5" max="5" width="8.109375" customWidth="1"/>
    <col min="6" max="6" width="10.6640625" customWidth="1"/>
    <col min="7" max="7" width="11.77734375" customWidth="1"/>
    <col min="8" max="8" width="11.88671875" customWidth="1"/>
    <col min="9" max="9" width="12.21875" customWidth="1"/>
  </cols>
  <sheetData>
    <row r="1" spans="1:9" ht="15" customHeight="1" thickTop="1">
      <c r="A1" s="41"/>
      <c r="B1" s="42"/>
      <c r="C1" s="42"/>
      <c r="D1" s="42"/>
      <c r="E1" s="42"/>
      <c r="F1" s="42"/>
      <c r="G1" s="42"/>
      <c r="H1" s="42"/>
      <c r="I1" s="43"/>
    </row>
    <row r="2" spans="1:9" ht="20.25" customHeight="1">
      <c r="A2" s="255" t="str">
        <f>'100 Series'!A2</f>
        <v>BID TEMPLATE</v>
      </c>
      <c r="B2" s="256"/>
      <c r="C2" s="256"/>
      <c r="D2" s="256"/>
      <c r="E2" s="256"/>
      <c r="F2" s="256"/>
      <c r="G2" s="256"/>
      <c r="H2" s="256"/>
      <c r="I2" s="257"/>
    </row>
    <row r="3" spans="1:9" ht="15" customHeight="1">
      <c r="A3" s="76"/>
      <c r="B3" s="77"/>
      <c r="C3" s="77"/>
      <c r="D3" s="77"/>
      <c r="E3" s="77"/>
      <c r="F3" s="77"/>
      <c r="G3" s="24" t="s">
        <v>0</v>
      </c>
      <c r="H3" s="138">
        <f>'100 Series'!H3</f>
        <v>44287</v>
      </c>
      <c r="I3" s="71"/>
    </row>
    <row r="4" spans="1:9" ht="15" customHeight="1">
      <c r="A4" s="45" t="s">
        <v>16</v>
      </c>
      <c r="B4" s="92"/>
      <c r="C4" s="2"/>
      <c r="D4" s="2"/>
      <c r="E4" s="2"/>
      <c r="F4" s="25"/>
      <c r="G4" s="25" t="s">
        <v>1</v>
      </c>
      <c r="H4" s="25" t="s">
        <v>1</v>
      </c>
      <c r="I4" s="44"/>
    </row>
    <row r="5" spans="1:9" ht="15" customHeight="1">
      <c r="A5" s="45" t="s">
        <v>17</v>
      </c>
      <c r="B5" s="93" t="s">
        <v>51</v>
      </c>
      <c r="C5" s="93"/>
      <c r="D5" s="123"/>
      <c r="E5" s="25"/>
      <c r="F5" s="25"/>
      <c r="G5" s="24" t="s">
        <v>2</v>
      </c>
      <c r="H5" s="258"/>
      <c r="I5" s="259"/>
    </row>
    <row r="6" spans="1:9" ht="15" customHeight="1">
      <c r="A6" s="45"/>
      <c r="B6" s="94" t="s">
        <v>1</v>
      </c>
      <c r="C6" s="94"/>
      <c r="D6" s="94"/>
      <c r="E6" s="25"/>
      <c r="F6" s="25"/>
      <c r="G6" s="279"/>
      <c r="H6" s="279"/>
      <c r="I6" s="280"/>
    </row>
    <row r="7" spans="1:9" ht="15" customHeight="1">
      <c r="A7" s="148" t="s">
        <v>3</v>
      </c>
      <c r="B7" s="149">
        <f>'100 Series'!B7</f>
        <v>0</v>
      </c>
      <c r="C7" s="1"/>
      <c r="D7" s="123"/>
      <c r="E7" s="25"/>
      <c r="F7" s="25"/>
      <c r="G7" s="25"/>
      <c r="H7" s="25"/>
      <c r="I7" s="44"/>
    </row>
    <row r="8" spans="1:9" ht="15" customHeight="1">
      <c r="A8" s="45"/>
      <c r="B8" s="25" t="s">
        <v>1</v>
      </c>
      <c r="C8" s="25"/>
      <c r="D8" s="25"/>
      <c r="E8" s="78"/>
      <c r="F8" s="78"/>
      <c r="G8" s="25" t="s">
        <v>4</v>
      </c>
      <c r="H8" s="27"/>
      <c r="I8" s="44"/>
    </row>
    <row r="9" spans="1:9" ht="15" customHeight="1">
      <c r="A9" s="45" t="s">
        <v>18</v>
      </c>
      <c r="B9" s="95" t="s">
        <v>19</v>
      </c>
      <c r="C9" s="25"/>
      <c r="D9" s="25"/>
      <c r="E9" s="78"/>
      <c r="F9" s="78"/>
      <c r="G9" s="92" t="str">
        <f>'100 Series'!G9</f>
        <v>April 1, 2021 to March 31, 2022</v>
      </c>
      <c r="H9" s="1"/>
      <c r="I9" s="79"/>
    </row>
    <row r="10" spans="1:9" ht="15" customHeight="1" thickBot="1">
      <c r="A10" s="45"/>
      <c r="B10" s="90"/>
      <c r="C10" s="25"/>
      <c r="D10" s="25"/>
      <c r="E10" s="78"/>
      <c r="F10" s="78"/>
      <c r="G10" s="27"/>
      <c r="H10" s="27"/>
      <c r="I10" s="91"/>
    </row>
    <row r="11" spans="1:9" ht="15" customHeight="1" thickTop="1" thickBot="1">
      <c r="A11" s="260"/>
      <c r="B11" s="261"/>
      <c r="C11" s="11"/>
      <c r="D11" s="11"/>
      <c r="E11" s="15"/>
      <c r="F11" s="19"/>
      <c r="G11" s="137"/>
      <c r="H11" s="12"/>
      <c r="I11" s="46"/>
    </row>
    <row r="12" spans="1:9" ht="15" customHeight="1" thickTop="1">
      <c r="A12" s="262" t="s">
        <v>7</v>
      </c>
      <c r="B12" s="263"/>
      <c r="C12" s="30" t="s">
        <v>14</v>
      </c>
      <c r="D12" s="30" t="s">
        <v>14</v>
      </c>
      <c r="E12" s="14" t="s">
        <v>1</v>
      </c>
      <c r="F12" s="20" t="s">
        <v>1</v>
      </c>
      <c r="G12" s="68" t="s">
        <v>5</v>
      </c>
      <c r="H12" s="69" t="s">
        <v>30</v>
      </c>
      <c r="I12" s="70" t="s">
        <v>6</v>
      </c>
    </row>
    <row r="13" spans="1:9" ht="15" customHeight="1">
      <c r="A13" s="264" t="s">
        <v>1</v>
      </c>
      <c r="B13" s="265"/>
      <c r="C13" s="30" t="s">
        <v>15</v>
      </c>
      <c r="D13" s="30" t="s">
        <v>15</v>
      </c>
      <c r="E13" s="4" t="s">
        <v>1</v>
      </c>
      <c r="F13" s="21" t="s">
        <v>1</v>
      </c>
      <c r="G13" s="31"/>
      <c r="H13" s="32"/>
      <c r="I13" s="47"/>
    </row>
    <row r="14" spans="1:9" ht="15" customHeight="1">
      <c r="A14" s="264" t="s">
        <v>8</v>
      </c>
      <c r="B14" s="265"/>
      <c r="C14" s="30">
        <v>200</v>
      </c>
      <c r="D14" s="30">
        <v>200</v>
      </c>
      <c r="E14" s="35"/>
      <c r="F14" s="3" t="s">
        <v>1</v>
      </c>
      <c r="G14" s="16"/>
      <c r="H14" s="3">
        <v>0.13</v>
      </c>
      <c r="I14" s="48"/>
    </row>
    <row r="15" spans="1:9" ht="15" customHeight="1" thickBot="1">
      <c r="A15" s="266"/>
      <c r="B15" s="267"/>
      <c r="C15" s="75">
        <v>0.8</v>
      </c>
      <c r="D15" s="75">
        <v>0.2</v>
      </c>
      <c r="E15" s="36"/>
      <c r="F15" s="22" t="s">
        <v>1</v>
      </c>
      <c r="G15" s="17"/>
      <c r="H15" s="23"/>
      <c r="I15" s="49"/>
    </row>
    <row r="16" spans="1:9" ht="15" customHeight="1" thickTop="1">
      <c r="A16" s="268" t="s">
        <v>9</v>
      </c>
      <c r="B16" s="269"/>
      <c r="C16" s="5"/>
      <c r="D16" s="5"/>
      <c r="E16" s="5"/>
      <c r="F16" s="6"/>
      <c r="G16" s="18"/>
      <c r="H16" s="6"/>
      <c r="I16" s="50"/>
    </row>
    <row r="17" spans="1:9" ht="15" customHeight="1">
      <c r="A17" s="133" t="s">
        <v>1</v>
      </c>
      <c r="B17" s="74"/>
      <c r="C17" s="7"/>
      <c r="D17" s="7"/>
      <c r="E17" s="7" t="s">
        <v>1</v>
      </c>
      <c r="F17" s="8" t="s">
        <v>1</v>
      </c>
      <c r="G17" s="13" t="s">
        <v>1</v>
      </c>
      <c r="H17" s="8" t="s">
        <v>1</v>
      </c>
      <c r="I17" s="40" t="s">
        <v>1</v>
      </c>
    </row>
    <row r="18" spans="1:9" ht="15" customHeight="1">
      <c r="A18" s="135" t="s">
        <v>53</v>
      </c>
      <c r="B18" s="72"/>
      <c r="C18" s="127">
        <f t="shared" ref="C18:C20" si="0">G18*C$15</f>
        <v>0</v>
      </c>
      <c r="D18" s="127">
        <f>G18*D$15</f>
        <v>0</v>
      </c>
      <c r="E18" s="82" t="s">
        <v>1</v>
      </c>
      <c r="F18" s="67"/>
      <c r="G18" s="129"/>
      <c r="H18" s="130">
        <f>G18*$H$14</f>
        <v>0</v>
      </c>
      <c r="I18" s="131">
        <f>SUM(G18:H18)</f>
        <v>0</v>
      </c>
    </row>
    <row r="19" spans="1:9" ht="15" customHeight="1">
      <c r="A19" s="135" t="s">
        <v>54</v>
      </c>
      <c r="B19" s="72"/>
      <c r="C19" s="127">
        <f t="shared" si="0"/>
        <v>0</v>
      </c>
      <c r="D19" s="127">
        <f>G19*D$15</f>
        <v>0</v>
      </c>
      <c r="E19" s="82" t="s">
        <v>1</v>
      </c>
      <c r="F19" s="67"/>
      <c r="G19" s="129"/>
      <c r="H19" s="130">
        <f>G19*$H$14</f>
        <v>0</v>
      </c>
      <c r="I19" s="131">
        <f>SUM(G19:H19)</f>
        <v>0</v>
      </c>
    </row>
    <row r="20" spans="1:9" ht="15" customHeight="1">
      <c r="A20" s="134" t="s">
        <v>55</v>
      </c>
      <c r="B20" s="128"/>
      <c r="C20" s="127">
        <f t="shared" si="0"/>
        <v>0</v>
      </c>
      <c r="D20" s="127">
        <f>G20*D$15</f>
        <v>0</v>
      </c>
      <c r="E20" s="82" t="s">
        <v>1</v>
      </c>
      <c r="F20" s="67"/>
      <c r="G20" s="129"/>
      <c r="H20" s="130">
        <f>G20*$H$14</f>
        <v>0</v>
      </c>
      <c r="I20" s="131">
        <f>SUM(G20:H20)</f>
        <v>0</v>
      </c>
    </row>
    <row r="21" spans="1:9" ht="15" customHeight="1">
      <c r="A21" s="134"/>
      <c r="B21" s="128"/>
      <c r="C21" s="127"/>
      <c r="D21" s="37"/>
      <c r="E21" s="82"/>
      <c r="F21" s="67"/>
      <c r="G21" s="129"/>
      <c r="H21" s="130"/>
      <c r="I21" s="131"/>
    </row>
    <row r="22" spans="1:9" ht="15" customHeight="1">
      <c r="A22" s="134" t="s">
        <v>52</v>
      </c>
      <c r="B22" s="128"/>
      <c r="C22" s="127">
        <f t="shared" ref="C22:C24" si="1">G22*C$15</f>
        <v>0</v>
      </c>
      <c r="D22" s="127">
        <f>G22*D$15</f>
        <v>0</v>
      </c>
      <c r="E22" s="82" t="s">
        <v>1</v>
      </c>
      <c r="F22" s="67"/>
      <c r="G22" s="129"/>
      <c r="H22" s="130">
        <f>G22*$H$14</f>
        <v>0</v>
      </c>
      <c r="I22" s="131">
        <f>SUM(G22:H22)</f>
        <v>0</v>
      </c>
    </row>
    <row r="23" spans="1:9" ht="15" customHeight="1">
      <c r="A23" s="135" t="s">
        <v>56</v>
      </c>
      <c r="B23" s="72"/>
      <c r="C23" s="127">
        <f t="shared" si="1"/>
        <v>0</v>
      </c>
      <c r="D23" s="127">
        <f t="shared" ref="D23:D51" si="2">G23*D$15</f>
        <v>0</v>
      </c>
      <c r="E23" s="82" t="s">
        <v>1</v>
      </c>
      <c r="F23" s="67"/>
      <c r="G23" s="129"/>
      <c r="H23" s="130">
        <f>G23*$H$14</f>
        <v>0</v>
      </c>
      <c r="I23" s="131">
        <f>SUM(G23:H23)</f>
        <v>0</v>
      </c>
    </row>
    <row r="24" spans="1:9" ht="15" customHeight="1">
      <c r="A24" s="134" t="s">
        <v>57</v>
      </c>
      <c r="B24" s="128"/>
      <c r="C24" s="127">
        <f t="shared" si="1"/>
        <v>0</v>
      </c>
      <c r="D24" s="127">
        <f t="shared" si="2"/>
        <v>0</v>
      </c>
      <c r="E24" s="82" t="s">
        <v>1</v>
      </c>
      <c r="F24" s="67"/>
      <c r="G24" s="129"/>
      <c r="H24" s="130">
        <f>G24*$H$14</f>
        <v>0</v>
      </c>
      <c r="I24" s="131">
        <f>SUM(G24:H24)</f>
        <v>0</v>
      </c>
    </row>
    <row r="25" spans="1:9" ht="15" customHeight="1">
      <c r="A25" s="134"/>
      <c r="B25" s="128"/>
      <c r="C25" s="127"/>
      <c r="D25" s="127"/>
      <c r="E25" s="82"/>
      <c r="F25" s="67"/>
      <c r="G25" s="129"/>
      <c r="H25" s="130"/>
      <c r="I25" s="131"/>
    </row>
    <row r="26" spans="1:9" ht="15" customHeight="1">
      <c r="A26" s="134" t="s">
        <v>58</v>
      </c>
      <c r="B26" s="128"/>
      <c r="C26" s="127">
        <f t="shared" ref="C26:C28" si="3">G26*C$15</f>
        <v>0</v>
      </c>
      <c r="D26" s="127">
        <f t="shared" si="2"/>
        <v>0</v>
      </c>
      <c r="E26" s="82" t="s">
        <v>1</v>
      </c>
      <c r="F26" s="67"/>
      <c r="G26" s="129"/>
      <c r="H26" s="130">
        <f>G26*$H$14</f>
        <v>0</v>
      </c>
      <c r="I26" s="131">
        <f>SUM(G26:H26)</f>
        <v>0</v>
      </c>
    </row>
    <row r="27" spans="1:9" ht="15" customHeight="1">
      <c r="A27" s="135" t="s">
        <v>59</v>
      </c>
      <c r="B27" s="72"/>
      <c r="C27" s="127">
        <f t="shared" si="3"/>
        <v>0</v>
      </c>
      <c r="D27" s="127">
        <f t="shared" si="2"/>
        <v>0</v>
      </c>
      <c r="E27" s="82" t="s">
        <v>1</v>
      </c>
      <c r="F27" s="67"/>
      <c r="G27" s="129"/>
      <c r="H27" s="130">
        <f>G27*$H$14</f>
        <v>0</v>
      </c>
      <c r="I27" s="131">
        <f>SUM(G27:H27)</f>
        <v>0</v>
      </c>
    </row>
    <row r="28" spans="1:9" ht="15" customHeight="1">
      <c r="A28" s="134" t="s">
        <v>60</v>
      </c>
      <c r="B28" s="128"/>
      <c r="C28" s="127">
        <f t="shared" si="3"/>
        <v>0</v>
      </c>
      <c r="D28" s="127">
        <f t="shared" si="2"/>
        <v>0</v>
      </c>
      <c r="E28" s="82" t="s">
        <v>1</v>
      </c>
      <c r="F28" s="67"/>
      <c r="G28" s="129"/>
      <c r="H28" s="130">
        <f>G28*$H$14</f>
        <v>0</v>
      </c>
      <c r="I28" s="131">
        <f>SUM(G28:H28)</f>
        <v>0</v>
      </c>
    </row>
    <row r="29" spans="1:9" ht="15" customHeight="1">
      <c r="A29" s="134"/>
      <c r="B29" s="128"/>
      <c r="C29" s="127"/>
      <c r="D29" s="127"/>
      <c r="E29" s="82"/>
      <c r="F29" s="67"/>
      <c r="G29" s="129"/>
      <c r="H29" s="130"/>
      <c r="I29" s="131"/>
    </row>
    <row r="30" spans="1:9" ht="15" customHeight="1">
      <c r="A30" s="134" t="s">
        <v>61</v>
      </c>
      <c r="B30" s="128"/>
      <c r="C30" s="127">
        <f t="shared" ref="C30:C32" si="4">G30*C$15</f>
        <v>0</v>
      </c>
      <c r="D30" s="127">
        <f t="shared" si="2"/>
        <v>0</v>
      </c>
      <c r="E30" s="82" t="s">
        <v>1</v>
      </c>
      <c r="F30" s="67"/>
      <c r="G30" s="129"/>
      <c r="H30" s="130">
        <f>G30*$H$14</f>
        <v>0</v>
      </c>
      <c r="I30" s="131">
        <f>SUM(G30:H30)</f>
        <v>0</v>
      </c>
    </row>
    <row r="31" spans="1:9" ht="15" customHeight="1">
      <c r="A31" s="135" t="s">
        <v>62</v>
      </c>
      <c r="B31" s="72"/>
      <c r="C31" s="127">
        <f t="shared" si="4"/>
        <v>0</v>
      </c>
      <c r="D31" s="127">
        <f t="shared" si="2"/>
        <v>0</v>
      </c>
      <c r="E31" s="82" t="s">
        <v>1</v>
      </c>
      <c r="F31" s="67"/>
      <c r="G31" s="129"/>
      <c r="H31" s="130">
        <f>G31*$H$14</f>
        <v>0</v>
      </c>
      <c r="I31" s="131">
        <f>SUM(G31:H31)</f>
        <v>0</v>
      </c>
    </row>
    <row r="32" spans="1:9" ht="15" customHeight="1">
      <c r="A32" s="134" t="s">
        <v>63</v>
      </c>
      <c r="B32" s="128"/>
      <c r="C32" s="127">
        <f t="shared" si="4"/>
        <v>0</v>
      </c>
      <c r="D32" s="127">
        <f t="shared" si="2"/>
        <v>0</v>
      </c>
      <c r="E32" s="82" t="s">
        <v>1</v>
      </c>
      <c r="F32" s="67"/>
      <c r="G32" s="129"/>
      <c r="H32" s="130">
        <f>G32*$H$14</f>
        <v>0</v>
      </c>
      <c r="I32" s="131">
        <f>SUM(G32:H32)</f>
        <v>0</v>
      </c>
    </row>
    <row r="33" spans="1:9" ht="15" customHeight="1">
      <c r="A33" s="134"/>
      <c r="B33" s="128"/>
      <c r="C33" s="127"/>
      <c r="D33" s="127"/>
      <c r="E33" s="82"/>
      <c r="F33" s="67"/>
      <c r="G33" s="129"/>
      <c r="H33" s="130"/>
      <c r="I33" s="131"/>
    </row>
    <row r="34" spans="1:9" ht="15" customHeight="1">
      <c r="A34" s="134" t="s">
        <v>64</v>
      </c>
      <c r="B34" s="128"/>
      <c r="C34" s="127">
        <f t="shared" ref="C34:C36" si="5">G34*C$15</f>
        <v>0</v>
      </c>
      <c r="D34" s="127">
        <f t="shared" si="2"/>
        <v>0</v>
      </c>
      <c r="E34" s="82" t="s">
        <v>1</v>
      </c>
      <c r="F34" s="67"/>
      <c r="G34" s="129"/>
      <c r="H34" s="130">
        <f>G34*$H$14</f>
        <v>0</v>
      </c>
      <c r="I34" s="131">
        <f>SUM(G34:H34)</f>
        <v>0</v>
      </c>
    </row>
    <row r="35" spans="1:9" ht="15" customHeight="1">
      <c r="A35" s="135" t="s">
        <v>65</v>
      </c>
      <c r="B35" s="72"/>
      <c r="C35" s="127">
        <f t="shared" si="5"/>
        <v>0</v>
      </c>
      <c r="D35" s="127">
        <f t="shared" si="2"/>
        <v>0</v>
      </c>
      <c r="E35" s="82" t="s">
        <v>1</v>
      </c>
      <c r="F35" s="67"/>
      <c r="G35" s="129"/>
      <c r="H35" s="130">
        <f>G35*$H$14</f>
        <v>0</v>
      </c>
      <c r="I35" s="131">
        <f>SUM(G35:H35)</f>
        <v>0</v>
      </c>
    </row>
    <row r="36" spans="1:9" ht="15" customHeight="1">
      <c r="A36" s="134" t="s">
        <v>66</v>
      </c>
      <c r="B36" s="128"/>
      <c r="C36" s="127">
        <f t="shared" si="5"/>
        <v>0</v>
      </c>
      <c r="D36" s="127">
        <f t="shared" si="2"/>
        <v>0</v>
      </c>
      <c r="E36" s="82" t="s">
        <v>1</v>
      </c>
      <c r="F36" s="67"/>
      <c r="G36" s="129"/>
      <c r="H36" s="130">
        <f>G36*$H$14</f>
        <v>0</v>
      </c>
      <c r="I36" s="131">
        <f>SUM(G36:H36)</f>
        <v>0</v>
      </c>
    </row>
    <row r="37" spans="1:9" ht="15" customHeight="1">
      <c r="A37" s="134"/>
      <c r="B37" s="128"/>
      <c r="C37" s="127"/>
      <c r="D37" s="127"/>
      <c r="E37" s="82"/>
      <c r="F37" s="67"/>
      <c r="G37" s="129"/>
      <c r="H37" s="130"/>
      <c r="I37" s="131"/>
    </row>
    <row r="38" spans="1:9" ht="15" customHeight="1">
      <c r="A38" s="134" t="s">
        <v>144</v>
      </c>
      <c r="B38" s="128"/>
      <c r="C38" s="127">
        <f t="shared" ref="C38:C40" si="6">G38*C$15</f>
        <v>0</v>
      </c>
      <c r="D38" s="127">
        <f t="shared" si="2"/>
        <v>0</v>
      </c>
      <c r="E38" s="82" t="s">
        <v>1</v>
      </c>
      <c r="F38" s="67"/>
      <c r="G38" s="129"/>
      <c r="H38" s="130">
        <f t="shared" ref="H38:H43" si="7">G38*$H$14</f>
        <v>0</v>
      </c>
      <c r="I38" s="131">
        <f t="shared" ref="I38:I43" si="8">SUM(G38:H38)</f>
        <v>0</v>
      </c>
    </row>
    <row r="39" spans="1:9" ht="15" customHeight="1">
      <c r="A39" s="134" t="s">
        <v>145</v>
      </c>
      <c r="B39" s="72"/>
      <c r="C39" s="127">
        <f t="shared" si="6"/>
        <v>0</v>
      </c>
      <c r="D39" s="127">
        <f t="shared" si="2"/>
        <v>0</v>
      </c>
      <c r="E39" s="82" t="s">
        <v>1</v>
      </c>
      <c r="F39" s="67"/>
      <c r="G39" s="129"/>
      <c r="H39" s="130">
        <f t="shared" si="7"/>
        <v>0</v>
      </c>
      <c r="I39" s="131">
        <f t="shared" si="8"/>
        <v>0</v>
      </c>
    </row>
    <row r="40" spans="1:9" ht="15" customHeight="1">
      <c r="A40" s="134" t="s">
        <v>146</v>
      </c>
      <c r="B40" s="72"/>
      <c r="C40" s="127">
        <f t="shared" si="6"/>
        <v>0</v>
      </c>
      <c r="D40" s="127">
        <f t="shared" si="2"/>
        <v>0</v>
      </c>
      <c r="E40" s="82" t="s">
        <v>1</v>
      </c>
      <c r="F40" s="67"/>
      <c r="G40" s="129"/>
      <c r="H40" s="130">
        <f t="shared" si="7"/>
        <v>0</v>
      </c>
      <c r="I40" s="131">
        <f t="shared" si="8"/>
        <v>0</v>
      </c>
    </row>
    <row r="41" spans="1:9" ht="15" customHeight="1">
      <c r="A41" s="134" t="s">
        <v>147</v>
      </c>
      <c r="B41" s="134"/>
      <c r="C41" s="127">
        <f t="shared" ref="C41:C43" si="9">G41*C$15</f>
        <v>0</v>
      </c>
      <c r="D41" s="127">
        <f t="shared" si="2"/>
        <v>0</v>
      </c>
      <c r="E41" s="82" t="s">
        <v>1</v>
      </c>
      <c r="F41" s="67"/>
      <c r="G41" s="129"/>
      <c r="H41" s="130">
        <f t="shared" si="7"/>
        <v>0</v>
      </c>
      <c r="I41" s="131">
        <f t="shared" si="8"/>
        <v>0</v>
      </c>
    </row>
    <row r="42" spans="1:9" ht="15" customHeight="1">
      <c r="A42" s="134" t="s">
        <v>148</v>
      </c>
      <c r="B42" s="134"/>
      <c r="C42" s="127">
        <f t="shared" si="9"/>
        <v>0</v>
      </c>
      <c r="D42" s="127">
        <f t="shared" si="2"/>
        <v>0</v>
      </c>
      <c r="E42" s="82" t="s">
        <v>1</v>
      </c>
      <c r="F42" s="67"/>
      <c r="G42" s="129"/>
      <c r="H42" s="130">
        <f t="shared" si="7"/>
        <v>0</v>
      </c>
      <c r="I42" s="131">
        <f t="shared" si="8"/>
        <v>0</v>
      </c>
    </row>
    <row r="43" spans="1:9" ht="15" customHeight="1">
      <c r="A43" s="134" t="s">
        <v>149</v>
      </c>
      <c r="B43" s="134"/>
      <c r="C43" s="127">
        <f t="shared" si="9"/>
        <v>0</v>
      </c>
      <c r="D43" s="127">
        <f t="shared" si="2"/>
        <v>0</v>
      </c>
      <c r="E43" s="82" t="s">
        <v>1</v>
      </c>
      <c r="F43" s="67"/>
      <c r="G43" s="129"/>
      <c r="H43" s="130">
        <f t="shared" si="7"/>
        <v>0</v>
      </c>
      <c r="I43" s="131">
        <f t="shared" si="8"/>
        <v>0</v>
      </c>
    </row>
    <row r="44" spans="1:9" ht="15" customHeight="1">
      <c r="A44" s="134"/>
      <c r="B44" s="128"/>
      <c r="C44" s="127"/>
      <c r="D44" s="127"/>
      <c r="E44" s="82"/>
      <c r="F44" s="67"/>
      <c r="G44" s="129"/>
      <c r="H44" s="130"/>
      <c r="I44" s="131"/>
    </row>
    <row r="45" spans="1:9" ht="15" customHeight="1">
      <c r="A45" s="134" t="s">
        <v>67</v>
      </c>
      <c r="B45" s="128"/>
      <c r="C45" s="127">
        <f t="shared" ref="C45:C47" si="10">G45*C$15</f>
        <v>0</v>
      </c>
      <c r="D45" s="127">
        <f t="shared" si="2"/>
        <v>0</v>
      </c>
      <c r="E45" s="82" t="s">
        <v>1</v>
      </c>
      <c r="F45" s="67"/>
      <c r="G45" s="129"/>
      <c r="H45" s="130">
        <f t="shared" ref="H45:H51" si="11">G45*$H$14</f>
        <v>0</v>
      </c>
      <c r="I45" s="131">
        <f t="shared" ref="I45:I51" si="12">SUM(G45:H45)</f>
        <v>0</v>
      </c>
    </row>
    <row r="46" spans="1:9" ht="15" customHeight="1">
      <c r="A46" s="134" t="s">
        <v>68</v>
      </c>
      <c r="B46" s="128"/>
      <c r="C46" s="127">
        <f t="shared" si="10"/>
        <v>0</v>
      </c>
      <c r="D46" s="127">
        <f t="shared" si="2"/>
        <v>0</v>
      </c>
      <c r="E46" s="82" t="s">
        <v>1</v>
      </c>
      <c r="F46" s="67"/>
      <c r="G46" s="129"/>
      <c r="H46" s="130">
        <f t="shared" si="11"/>
        <v>0</v>
      </c>
      <c r="I46" s="131">
        <f t="shared" si="12"/>
        <v>0</v>
      </c>
    </row>
    <row r="47" spans="1:9" ht="15" customHeight="1">
      <c r="A47" s="134" t="s">
        <v>138</v>
      </c>
      <c r="B47" s="128"/>
      <c r="C47" s="127">
        <f t="shared" si="10"/>
        <v>0</v>
      </c>
      <c r="D47" s="127">
        <f t="shared" si="2"/>
        <v>0</v>
      </c>
      <c r="E47" s="82" t="s">
        <v>1</v>
      </c>
      <c r="F47" s="67"/>
      <c r="G47" s="129"/>
      <c r="H47" s="130">
        <f t="shared" si="11"/>
        <v>0</v>
      </c>
      <c r="I47" s="131">
        <f t="shared" si="12"/>
        <v>0</v>
      </c>
    </row>
    <row r="48" spans="1:9" ht="15" customHeight="1">
      <c r="A48" s="134"/>
      <c r="B48" s="128"/>
      <c r="C48" s="127"/>
      <c r="D48" s="127"/>
      <c r="E48" s="82"/>
      <c r="F48" s="67"/>
      <c r="G48" s="129"/>
      <c r="H48" s="130"/>
      <c r="I48" s="131"/>
    </row>
    <row r="49" spans="1:9" ht="15" customHeight="1">
      <c r="A49" s="134" t="s">
        <v>69</v>
      </c>
      <c r="B49" s="128"/>
      <c r="C49" s="127">
        <f t="shared" ref="C49:C51" si="13">G49*C$15</f>
        <v>0</v>
      </c>
      <c r="D49" s="127">
        <f t="shared" si="2"/>
        <v>0</v>
      </c>
      <c r="E49" s="82" t="s">
        <v>1</v>
      </c>
      <c r="F49" s="67"/>
      <c r="G49" s="129"/>
      <c r="H49" s="130">
        <f t="shared" si="11"/>
        <v>0</v>
      </c>
      <c r="I49" s="131">
        <f t="shared" si="12"/>
        <v>0</v>
      </c>
    </row>
    <row r="50" spans="1:9" ht="15" customHeight="1">
      <c r="A50" s="134" t="s">
        <v>70</v>
      </c>
      <c r="B50" s="128"/>
      <c r="C50" s="127">
        <f t="shared" si="13"/>
        <v>0</v>
      </c>
      <c r="D50" s="127">
        <f t="shared" si="2"/>
        <v>0</v>
      </c>
      <c r="E50" s="82" t="s">
        <v>1</v>
      </c>
      <c r="F50" s="67"/>
      <c r="G50" s="129"/>
      <c r="H50" s="130">
        <f t="shared" si="11"/>
        <v>0</v>
      </c>
      <c r="I50" s="131">
        <f t="shared" si="12"/>
        <v>0</v>
      </c>
    </row>
    <row r="51" spans="1:9" ht="15" customHeight="1">
      <c r="A51" s="134" t="s">
        <v>71</v>
      </c>
      <c r="B51" s="128"/>
      <c r="C51" s="127">
        <f t="shared" si="13"/>
        <v>0</v>
      </c>
      <c r="D51" s="127">
        <f t="shared" si="2"/>
        <v>0</v>
      </c>
      <c r="E51" s="82" t="s">
        <v>1</v>
      </c>
      <c r="F51" s="67"/>
      <c r="G51" s="129"/>
      <c r="H51" s="130">
        <f t="shared" si="11"/>
        <v>0</v>
      </c>
      <c r="I51" s="131">
        <f t="shared" si="12"/>
        <v>0</v>
      </c>
    </row>
    <row r="52" spans="1:9" ht="15" customHeight="1">
      <c r="A52" s="139"/>
      <c r="B52" s="140"/>
      <c r="C52" s="140"/>
      <c r="D52" s="140"/>
      <c r="E52" s="141"/>
      <c r="F52" s="142"/>
      <c r="G52" s="143"/>
      <c r="H52" s="143"/>
      <c r="I52" s="144"/>
    </row>
    <row r="53" spans="1:9" ht="15" customHeight="1" thickBot="1">
      <c r="A53" s="51" t="s">
        <v>10</v>
      </c>
      <c r="B53" s="9" t="str">
        <f>'100 Series'!B61</f>
        <v xml:space="preserve">     Hourly Rate for repairs and authorized service outside of contractual obligations is  = $ / Hr.</v>
      </c>
      <c r="C53" s="9"/>
      <c r="D53" s="9"/>
      <c r="E53" s="9"/>
      <c r="F53" s="9"/>
      <c r="G53" s="9"/>
      <c r="H53" s="10"/>
      <c r="I53" s="52"/>
    </row>
    <row r="54" spans="1:9" ht="15" customHeight="1" thickTop="1">
      <c r="A54" s="53"/>
      <c r="B54" s="29"/>
      <c r="C54" s="29"/>
      <c r="D54" s="29"/>
      <c r="E54" s="29"/>
      <c r="F54" s="29"/>
      <c r="G54" s="29"/>
      <c r="H54" s="29"/>
      <c r="I54" s="54" t="s">
        <v>1</v>
      </c>
    </row>
    <row r="55" spans="1:9" ht="15" customHeight="1">
      <c r="A55" s="270" t="s">
        <v>29</v>
      </c>
      <c r="B55" s="271"/>
      <c r="C55" s="271"/>
      <c r="D55" s="271"/>
      <c r="E55" s="271"/>
      <c r="F55" s="271"/>
      <c r="G55" s="271"/>
      <c r="H55" s="271"/>
      <c r="I55" s="272"/>
    </row>
    <row r="56" spans="1:9" ht="15" customHeight="1">
      <c r="A56" s="60"/>
      <c r="B56" s="61"/>
      <c r="C56" s="61"/>
      <c r="D56" s="61"/>
      <c r="E56" s="61"/>
      <c r="F56" s="61"/>
      <c r="G56" s="61"/>
      <c r="H56" s="61"/>
      <c r="I56" s="62"/>
    </row>
    <row r="57" spans="1:9" ht="15" customHeight="1">
      <c r="A57" s="80" t="s">
        <v>20</v>
      </c>
      <c r="B57" s="61"/>
      <c r="C57" s="61"/>
      <c r="D57" s="61"/>
      <c r="E57" s="61"/>
      <c r="F57" s="61"/>
      <c r="G57" s="61"/>
      <c r="H57" s="61"/>
      <c r="I57" s="62"/>
    </row>
    <row r="58" spans="1:9" ht="15" customHeight="1">
      <c r="A58" s="80" t="s">
        <v>21</v>
      </c>
      <c r="B58" s="61"/>
      <c r="C58" s="61"/>
      <c r="D58" s="61"/>
      <c r="E58" s="61"/>
      <c r="F58" s="61"/>
      <c r="G58" s="61"/>
      <c r="H58" s="61"/>
      <c r="I58" s="62"/>
    </row>
    <row r="59" spans="1:9" ht="15" customHeight="1">
      <c r="A59" s="53" t="s">
        <v>22</v>
      </c>
      <c r="B59" s="63"/>
      <c r="C59" s="64"/>
      <c r="D59" s="64"/>
      <c r="E59" s="64"/>
      <c r="F59" s="61"/>
      <c r="G59" s="61"/>
      <c r="H59" s="61"/>
      <c r="I59" s="62"/>
    </row>
    <row r="60" spans="1:9" ht="15" customHeight="1">
      <c r="A60" s="81" t="s">
        <v>23</v>
      </c>
      <c r="B60" s="61"/>
      <c r="C60" s="61"/>
      <c r="D60" s="61"/>
      <c r="E60" s="61"/>
      <c r="F60" s="61"/>
      <c r="G60" s="61"/>
      <c r="H60" s="61"/>
      <c r="I60" s="65"/>
    </row>
    <row r="61" spans="1:9" ht="15" customHeight="1">
      <c r="A61" s="81" t="s">
        <v>24</v>
      </c>
      <c r="B61" s="61"/>
      <c r="C61" s="61"/>
      <c r="D61" s="61"/>
      <c r="E61" s="64"/>
      <c r="F61" s="64"/>
      <c r="G61" s="64"/>
      <c r="H61" s="64"/>
      <c r="I61" s="62"/>
    </row>
    <row r="62" spans="1:9" ht="15" customHeight="1">
      <c r="A62" s="80" t="s">
        <v>25</v>
      </c>
      <c r="B62" s="61"/>
      <c r="C62" s="61"/>
      <c r="D62" s="61"/>
      <c r="E62" s="61"/>
      <c r="F62" s="61"/>
      <c r="G62" s="61"/>
      <c r="H62" s="61"/>
      <c r="I62" s="62"/>
    </row>
    <row r="63" spans="1:9" ht="15" customHeight="1">
      <c r="A63" s="80" t="s">
        <v>26</v>
      </c>
      <c r="B63" s="61"/>
      <c r="C63" s="61"/>
      <c r="D63" s="61"/>
      <c r="E63" s="61"/>
      <c r="F63" s="61"/>
      <c r="G63" s="61"/>
      <c r="H63" s="61"/>
      <c r="I63" s="62"/>
    </row>
    <row r="64" spans="1:9" ht="15" customHeight="1">
      <c r="A64" s="80" t="s">
        <v>27</v>
      </c>
      <c r="B64" s="61"/>
      <c r="C64" s="61"/>
      <c r="D64" s="61"/>
      <c r="E64" s="61"/>
      <c r="F64" s="61"/>
      <c r="G64" s="118" t="str">
        <f>'100 Series'!$G$72</f>
        <v xml:space="preserve">Valecraft Homes (2019) Initials: </v>
      </c>
      <c r="H64" s="118"/>
      <c r="I64" s="119"/>
    </row>
    <row r="65" spans="1:9" ht="15" customHeight="1">
      <c r="A65" s="81" t="s">
        <v>28</v>
      </c>
      <c r="B65" s="61"/>
      <c r="C65" s="61"/>
      <c r="D65" s="61"/>
      <c r="E65" s="61"/>
      <c r="F65" s="61"/>
      <c r="G65" s="29"/>
      <c r="H65" s="29"/>
      <c r="I65" s="52"/>
    </row>
    <row r="66" spans="1:9" ht="12" customHeight="1">
      <c r="A66" s="53"/>
      <c r="B66" s="29"/>
      <c r="C66" s="29"/>
      <c r="D66" s="29"/>
      <c r="E66" s="29"/>
      <c r="F66" s="29"/>
      <c r="G66" s="118" t="s">
        <v>31</v>
      </c>
      <c r="H66" s="118"/>
      <c r="I66" s="119"/>
    </row>
    <row r="67" spans="1:9" ht="9.75" customHeight="1">
      <c r="A67" s="53"/>
      <c r="B67" s="29"/>
      <c r="C67" s="29"/>
      <c r="D67" s="29"/>
      <c r="E67" s="29"/>
      <c r="F67" s="29"/>
      <c r="G67" s="29"/>
      <c r="H67" s="29"/>
      <c r="I67" s="52"/>
    </row>
    <row r="68" spans="1:9" ht="18" customHeight="1" thickBot="1">
      <c r="A68" s="55" t="s">
        <v>11</v>
      </c>
      <c r="B68" s="56"/>
      <c r="C68" s="57">
        <v>30</v>
      </c>
      <c r="D68" s="57"/>
      <c r="E68" s="56" t="s">
        <v>12</v>
      </c>
      <c r="F68" s="56" t="s">
        <v>13</v>
      </c>
      <c r="G68" s="56"/>
      <c r="H68" s="58"/>
      <c r="I68" s="49"/>
    </row>
    <row r="69" spans="1:9" ht="12" customHeight="1" thickTop="1"/>
    <row r="70" spans="1:9" ht="12" customHeight="1"/>
    <row r="71" spans="1:9" ht="12" customHeight="1"/>
    <row r="72" spans="1:9" ht="12" customHeight="1"/>
    <row r="73" spans="1:9" ht="16.5" customHeight="1"/>
    <row r="74" spans="1:9" ht="12" customHeight="1"/>
    <row r="75" spans="1:9" ht="15" customHeight="1"/>
    <row r="76" spans="1:9" ht="12" customHeight="1"/>
    <row r="77" spans="1:9" ht="12" customHeight="1"/>
    <row r="78" spans="1:9" ht="12" customHeight="1"/>
    <row r="79" spans="1:9" ht="12" customHeight="1"/>
    <row r="80" spans="1:9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9" customHeight="1"/>
    <row r="88" ht="12.75" customHeight="1"/>
    <row r="89" ht="16.5" customHeight="1"/>
    <row r="90" ht="12" customHeight="1"/>
    <row r="91" ht="12" customHeight="1"/>
    <row r="92" ht="12" customHeight="1"/>
    <row r="93" ht="12.75" customHeight="1"/>
    <row r="94" ht="12" customHeight="1"/>
    <row r="95" ht="12" customHeight="1"/>
    <row r="96" ht="12" customHeight="1"/>
    <row r="97" ht="9" customHeight="1"/>
    <row r="98" ht="12" customHeight="1"/>
  </sheetData>
  <mergeCells count="10">
    <mergeCell ref="A55:I55"/>
    <mergeCell ref="A15:B15"/>
    <mergeCell ref="A16:B16"/>
    <mergeCell ref="A2:I2"/>
    <mergeCell ref="H5:I5"/>
    <mergeCell ref="A11:B11"/>
    <mergeCell ref="A12:B12"/>
    <mergeCell ref="A13:B13"/>
    <mergeCell ref="A14:B14"/>
    <mergeCell ref="G6:I6"/>
  </mergeCells>
  <printOptions horizontalCentered="1"/>
  <pageMargins left="0" right="0" top="0" bottom="0" header="0.5" footer="0.5"/>
  <pageSetup paperSize="5" scale="8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I107"/>
  <sheetViews>
    <sheetView defaultGridColor="0" view="pageBreakPreview" colorId="22" zoomScaleNormal="100" zoomScaleSheetLayoutView="100" workbookViewId="0">
      <selection activeCell="G73" sqref="G73"/>
    </sheetView>
  </sheetViews>
  <sheetFormatPr defaultColWidth="9.77734375" defaultRowHeight="15"/>
  <cols>
    <col min="1" max="1" width="12.33203125" customWidth="1"/>
    <col min="2" max="2" width="13.5546875" customWidth="1"/>
    <col min="3" max="3" width="10.109375" customWidth="1"/>
    <col min="4" max="4" width="10.33203125" customWidth="1"/>
    <col min="5" max="5" width="8.109375" customWidth="1"/>
    <col min="6" max="6" width="10.6640625" customWidth="1"/>
    <col min="7" max="7" width="11.77734375" customWidth="1"/>
    <col min="8" max="8" width="11.88671875" customWidth="1"/>
    <col min="9" max="9" width="12.21875" customWidth="1"/>
  </cols>
  <sheetData>
    <row r="1" spans="1:9" ht="15" customHeight="1" thickTop="1">
      <c r="A1" s="41"/>
      <c r="B1" s="42"/>
      <c r="C1" s="42"/>
      <c r="D1" s="42"/>
      <c r="E1" s="42"/>
      <c r="F1" s="42"/>
      <c r="G1" s="42"/>
      <c r="H1" s="42"/>
      <c r="I1" s="43"/>
    </row>
    <row r="2" spans="1:9" ht="20.25" customHeight="1">
      <c r="A2" s="255" t="str">
        <f>'100 Series'!A2</f>
        <v>BID TEMPLATE</v>
      </c>
      <c r="B2" s="256"/>
      <c r="C2" s="256"/>
      <c r="D2" s="256"/>
      <c r="E2" s="256"/>
      <c r="F2" s="256"/>
      <c r="G2" s="256"/>
      <c r="H2" s="256"/>
      <c r="I2" s="257"/>
    </row>
    <row r="3" spans="1:9" ht="15" customHeight="1">
      <c r="A3" s="76"/>
      <c r="B3" s="77"/>
      <c r="C3" s="77"/>
      <c r="D3" s="77"/>
      <c r="E3" s="77"/>
      <c r="F3" s="77"/>
      <c r="G3" s="24" t="s">
        <v>0</v>
      </c>
      <c r="H3" s="138">
        <f>'100 Series'!H3</f>
        <v>44287</v>
      </c>
      <c r="I3" s="71"/>
    </row>
    <row r="4" spans="1:9" ht="15" customHeight="1">
      <c r="A4" s="45" t="s">
        <v>16</v>
      </c>
      <c r="B4" s="92">
        <f>'800 Series'!B4</f>
        <v>0</v>
      </c>
      <c r="C4" s="2"/>
      <c r="D4" s="2"/>
      <c r="E4" s="2"/>
      <c r="F4" s="25"/>
      <c r="G4" s="25" t="s">
        <v>1</v>
      </c>
      <c r="H4" s="25" t="s">
        <v>1</v>
      </c>
      <c r="I4" s="44"/>
    </row>
    <row r="5" spans="1:9" ht="15" customHeight="1">
      <c r="A5" s="45" t="s">
        <v>17</v>
      </c>
      <c r="B5" s="93" t="s">
        <v>132</v>
      </c>
      <c r="C5" s="93"/>
      <c r="D5" s="123"/>
      <c r="E5" s="25"/>
      <c r="F5" s="25"/>
      <c r="G5" s="24" t="s">
        <v>2</v>
      </c>
      <c r="H5" s="258">
        <f>'800 Series'!H5:I5</f>
        <v>0</v>
      </c>
      <c r="I5" s="259"/>
    </row>
    <row r="6" spans="1:9" ht="15" customHeight="1">
      <c r="A6" s="45"/>
      <c r="B6" s="94" t="s">
        <v>1</v>
      </c>
      <c r="C6" s="94"/>
      <c r="D6" s="94"/>
      <c r="E6" s="25"/>
      <c r="F6" s="25"/>
      <c r="G6" s="279"/>
      <c r="H6" s="279"/>
      <c r="I6" s="280"/>
    </row>
    <row r="7" spans="1:9" ht="15" customHeight="1">
      <c r="A7" s="148" t="s">
        <v>3</v>
      </c>
      <c r="B7" s="149">
        <f>'100 Series'!B7</f>
        <v>0</v>
      </c>
      <c r="C7" s="1"/>
      <c r="D7" s="123"/>
      <c r="E7" s="25"/>
      <c r="F7" s="25"/>
      <c r="G7" s="25"/>
      <c r="H7" s="25"/>
      <c r="I7" s="44"/>
    </row>
    <row r="8" spans="1:9" ht="15" customHeight="1">
      <c r="A8" s="45"/>
      <c r="B8" s="25" t="s">
        <v>1</v>
      </c>
      <c r="C8" s="25"/>
      <c r="D8" s="25"/>
      <c r="E8" s="78"/>
      <c r="F8" s="78"/>
      <c r="G8" s="25" t="s">
        <v>4</v>
      </c>
      <c r="H8" s="27"/>
      <c r="I8" s="44"/>
    </row>
    <row r="9" spans="1:9" ht="15" customHeight="1">
      <c r="A9" s="45" t="s">
        <v>18</v>
      </c>
      <c r="B9" s="95" t="s">
        <v>19</v>
      </c>
      <c r="C9" s="25"/>
      <c r="D9" s="25"/>
      <c r="E9" s="78"/>
      <c r="F9" s="78"/>
      <c r="G9" s="92" t="str">
        <f>'100 Series'!G9</f>
        <v>April 1, 2021 to March 31, 2022</v>
      </c>
      <c r="H9" s="1"/>
      <c r="I9" s="79"/>
    </row>
    <row r="10" spans="1:9" ht="15" customHeight="1" thickBot="1">
      <c r="A10" s="45"/>
      <c r="B10" s="90"/>
      <c r="C10" s="25"/>
      <c r="D10" s="25"/>
      <c r="E10" s="78"/>
      <c r="F10" s="78"/>
      <c r="G10" s="27"/>
      <c r="H10" s="27"/>
      <c r="I10" s="91"/>
    </row>
    <row r="11" spans="1:9" ht="15" customHeight="1" thickTop="1" thickBot="1">
      <c r="A11" s="260"/>
      <c r="B11" s="261"/>
      <c r="C11" s="11"/>
      <c r="D11" s="11"/>
      <c r="E11" s="15"/>
      <c r="F11" s="19"/>
      <c r="G11" s="137"/>
      <c r="H11" s="12"/>
      <c r="I11" s="46"/>
    </row>
    <row r="12" spans="1:9" ht="15" customHeight="1" thickTop="1">
      <c r="A12" s="262" t="s">
        <v>7</v>
      </c>
      <c r="B12" s="263"/>
      <c r="C12" s="30" t="s">
        <v>14</v>
      </c>
      <c r="D12" s="30" t="s">
        <v>14</v>
      </c>
      <c r="E12" s="14" t="s">
        <v>1</v>
      </c>
      <c r="F12" s="20" t="s">
        <v>1</v>
      </c>
      <c r="G12" s="68" t="s">
        <v>5</v>
      </c>
      <c r="H12" s="69" t="s">
        <v>30</v>
      </c>
      <c r="I12" s="70" t="s">
        <v>6</v>
      </c>
    </row>
    <row r="13" spans="1:9" ht="15" customHeight="1">
      <c r="A13" s="264" t="s">
        <v>1</v>
      </c>
      <c r="B13" s="265"/>
      <c r="C13" s="30" t="s">
        <v>15</v>
      </c>
      <c r="D13" s="30" t="s">
        <v>15</v>
      </c>
      <c r="E13" s="4" t="s">
        <v>1</v>
      </c>
      <c r="F13" s="21" t="s">
        <v>1</v>
      </c>
      <c r="G13" s="31"/>
      <c r="H13" s="32"/>
      <c r="I13" s="47"/>
    </row>
    <row r="14" spans="1:9" ht="15" customHeight="1">
      <c r="A14" s="264" t="s">
        <v>8</v>
      </c>
      <c r="B14" s="265"/>
      <c r="C14" s="30">
        <v>200</v>
      </c>
      <c r="D14" s="30">
        <v>200</v>
      </c>
      <c r="E14" s="35"/>
      <c r="F14" s="3" t="s">
        <v>1</v>
      </c>
      <c r="G14" s="16"/>
      <c r="H14" s="3">
        <v>0.13</v>
      </c>
      <c r="I14" s="48"/>
    </row>
    <row r="15" spans="1:9" ht="15" customHeight="1" thickBot="1">
      <c r="A15" s="266"/>
      <c r="B15" s="267"/>
      <c r="C15" s="75">
        <v>0.8</v>
      </c>
      <c r="D15" s="75">
        <v>0.2</v>
      </c>
      <c r="E15" s="36"/>
      <c r="F15" s="22" t="s">
        <v>1</v>
      </c>
      <c r="G15" s="17"/>
      <c r="H15" s="23"/>
      <c r="I15" s="49"/>
    </row>
    <row r="16" spans="1:9" ht="15" customHeight="1" thickTop="1">
      <c r="A16" s="268" t="s">
        <v>9</v>
      </c>
      <c r="B16" s="269"/>
      <c r="C16" s="5"/>
      <c r="D16" s="5"/>
      <c r="E16" s="5"/>
      <c r="F16" s="6"/>
      <c r="G16" s="18"/>
      <c r="H16" s="6"/>
      <c r="I16" s="50"/>
    </row>
    <row r="17" spans="1:9" ht="15" customHeight="1">
      <c r="A17" s="133" t="s">
        <v>1</v>
      </c>
      <c r="B17" s="74"/>
      <c r="C17" s="7"/>
      <c r="D17" s="7"/>
      <c r="E17" s="7" t="s">
        <v>1</v>
      </c>
      <c r="F17" s="8" t="s">
        <v>1</v>
      </c>
      <c r="G17" s="13" t="s">
        <v>1</v>
      </c>
      <c r="H17" s="8" t="s">
        <v>1</v>
      </c>
      <c r="I17" s="40" t="s">
        <v>1</v>
      </c>
    </row>
    <row r="18" spans="1:9" ht="15" customHeight="1">
      <c r="A18" s="135" t="s">
        <v>72</v>
      </c>
      <c r="B18" s="72"/>
      <c r="C18" s="127">
        <f t="shared" ref="C18:C20" si="0">G18*C$15</f>
        <v>0</v>
      </c>
      <c r="D18" s="127">
        <f>G18*D$15</f>
        <v>0</v>
      </c>
      <c r="E18" s="82" t="s">
        <v>1</v>
      </c>
      <c r="F18" s="67"/>
      <c r="G18" s="129"/>
      <c r="H18" s="130">
        <f>G18*$H$14</f>
        <v>0</v>
      </c>
      <c r="I18" s="131">
        <f>SUM(G18:H18)</f>
        <v>0</v>
      </c>
    </row>
    <row r="19" spans="1:9" ht="15" customHeight="1">
      <c r="A19" s="135" t="s">
        <v>73</v>
      </c>
      <c r="B19" s="72"/>
      <c r="C19" s="127">
        <f t="shared" si="0"/>
        <v>0</v>
      </c>
      <c r="D19" s="127">
        <f t="shared" ref="D19:D58" si="1">G19*D$15</f>
        <v>0</v>
      </c>
      <c r="E19" s="82" t="s">
        <v>1</v>
      </c>
      <c r="F19" s="67"/>
      <c r="G19" s="129"/>
      <c r="H19" s="130">
        <f>G19*$H$14</f>
        <v>0</v>
      </c>
      <c r="I19" s="131">
        <f>SUM(G19:H19)</f>
        <v>0</v>
      </c>
    </row>
    <row r="20" spans="1:9" ht="15" customHeight="1">
      <c r="A20" s="134" t="s">
        <v>74</v>
      </c>
      <c r="B20" s="128"/>
      <c r="C20" s="127">
        <f t="shared" si="0"/>
        <v>0</v>
      </c>
      <c r="D20" s="127">
        <f t="shared" si="1"/>
        <v>0</v>
      </c>
      <c r="E20" s="82" t="s">
        <v>1</v>
      </c>
      <c r="F20" s="67"/>
      <c r="G20" s="129"/>
      <c r="H20" s="130">
        <f>G20*$H$14</f>
        <v>0</v>
      </c>
      <c r="I20" s="131">
        <f>SUM(G20:H20)</f>
        <v>0</v>
      </c>
    </row>
    <row r="21" spans="1:9" ht="15" customHeight="1">
      <c r="A21" s="134"/>
      <c r="B21" s="128"/>
      <c r="C21" s="127"/>
      <c r="D21" s="127"/>
      <c r="E21" s="82"/>
      <c r="F21" s="67"/>
      <c r="G21" s="129"/>
      <c r="H21" s="130"/>
      <c r="I21" s="131"/>
    </row>
    <row r="22" spans="1:9" ht="15" customHeight="1">
      <c r="A22" s="134" t="s">
        <v>75</v>
      </c>
      <c r="B22" s="128"/>
      <c r="C22" s="127">
        <f t="shared" ref="C22:C24" si="2">G22*C$15</f>
        <v>0</v>
      </c>
      <c r="D22" s="127">
        <f t="shared" si="1"/>
        <v>0</v>
      </c>
      <c r="E22" s="82" t="s">
        <v>1</v>
      </c>
      <c r="F22" s="67"/>
      <c r="G22" s="129"/>
      <c r="H22" s="130">
        <f>G22*$H$14</f>
        <v>0</v>
      </c>
      <c r="I22" s="131">
        <f>SUM(G22:H22)</f>
        <v>0</v>
      </c>
    </row>
    <row r="23" spans="1:9" ht="15" customHeight="1">
      <c r="A23" s="135" t="s">
        <v>76</v>
      </c>
      <c r="B23" s="72"/>
      <c r="C23" s="127">
        <f t="shared" si="2"/>
        <v>0</v>
      </c>
      <c r="D23" s="127">
        <f t="shared" si="1"/>
        <v>0</v>
      </c>
      <c r="E23" s="82" t="s">
        <v>1</v>
      </c>
      <c r="F23" s="67"/>
      <c r="G23" s="129"/>
      <c r="H23" s="130">
        <f>G23*$H$14</f>
        <v>0</v>
      </c>
      <c r="I23" s="131">
        <f>SUM(G23:H23)</f>
        <v>0</v>
      </c>
    </row>
    <row r="24" spans="1:9" ht="15" customHeight="1">
      <c r="A24" s="134" t="s">
        <v>77</v>
      </c>
      <c r="B24" s="128"/>
      <c r="C24" s="127">
        <f t="shared" si="2"/>
        <v>0</v>
      </c>
      <c r="D24" s="127">
        <f t="shared" si="1"/>
        <v>0</v>
      </c>
      <c r="E24" s="82" t="s">
        <v>1</v>
      </c>
      <c r="F24" s="67"/>
      <c r="G24" s="129"/>
      <c r="H24" s="130">
        <f>G24*$H$14</f>
        <v>0</v>
      </c>
      <c r="I24" s="131">
        <f>SUM(G24:H24)</f>
        <v>0</v>
      </c>
    </row>
    <row r="25" spans="1:9" ht="15" customHeight="1">
      <c r="A25" s="134"/>
      <c r="B25" s="128"/>
      <c r="C25" s="127"/>
      <c r="D25" s="127"/>
      <c r="E25" s="82"/>
      <c r="F25" s="67"/>
      <c r="G25" s="129"/>
      <c r="H25" s="130"/>
      <c r="I25" s="131"/>
    </row>
    <row r="26" spans="1:9" ht="15" customHeight="1">
      <c r="A26" s="134" t="s">
        <v>78</v>
      </c>
      <c r="B26" s="128"/>
      <c r="C26" s="127">
        <f t="shared" ref="C26:C29" si="3">G26*C$15</f>
        <v>0</v>
      </c>
      <c r="D26" s="127">
        <f t="shared" si="1"/>
        <v>0</v>
      </c>
      <c r="E26" s="82" t="s">
        <v>1</v>
      </c>
      <c r="F26" s="67"/>
      <c r="G26" s="129"/>
      <c r="H26" s="130">
        <f>G26*$H$14</f>
        <v>0</v>
      </c>
      <c r="I26" s="131">
        <f>SUM(G26:H26)</f>
        <v>0</v>
      </c>
    </row>
    <row r="27" spans="1:9" ht="15" customHeight="1">
      <c r="A27" s="135" t="s">
        <v>79</v>
      </c>
      <c r="B27" s="72"/>
      <c r="C27" s="127">
        <f t="shared" si="3"/>
        <v>0</v>
      </c>
      <c r="D27" s="127">
        <f t="shared" si="1"/>
        <v>0</v>
      </c>
      <c r="E27" s="82" t="s">
        <v>1</v>
      </c>
      <c r="F27" s="67"/>
      <c r="G27" s="129"/>
      <c r="H27" s="130">
        <f>G27*$H$14</f>
        <v>0</v>
      </c>
      <c r="I27" s="131">
        <f>SUM(G27:H27)</f>
        <v>0</v>
      </c>
    </row>
    <row r="28" spans="1:9" ht="15" customHeight="1">
      <c r="A28" s="134" t="s">
        <v>80</v>
      </c>
      <c r="B28" s="128"/>
      <c r="C28" s="127">
        <f t="shared" si="3"/>
        <v>0</v>
      </c>
      <c r="D28" s="127">
        <f t="shared" si="1"/>
        <v>0</v>
      </c>
      <c r="E28" s="82" t="s">
        <v>1</v>
      </c>
      <c r="F28" s="67"/>
      <c r="G28" s="129"/>
      <c r="H28" s="130">
        <f>G28*$H$14</f>
        <v>0</v>
      </c>
      <c r="I28" s="131">
        <f>SUM(G28:H28)</f>
        <v>0</v>
      </c>
    </row>
    <row r="29" spans="1:9" ht="15" customHeight="1">
      <c r="A29" s="134" t="s">
        <v>139</v>
      </c>
      <c r="B29" s="128"/>
      <c r="C29" s="127">
        <f t="shared" si="3"/>
        <v>0</v>
      </c>
      <c r="D29" s="127">
        <f t="shared" si="1"/>
        <v>0</v>
      </c>
      <c r="E29" s="82"/>
      <c r="F29" s="67"/>
      <c r="G29" s="129"/>
      <c r="H29" s="130">
        <f>G29*$H$14</f>
        <v>0</v>
      </c>
      <c r="I29" s="131">
        <f>SUM(G29:H29)</f>
        <v>0</v>
      </c>
    </row>
    <row r="30" spans="1:9" ht="15" customHeight="1">
      <c r="A30" s="134"/>
      <c r="B30" s="128"/>
      <c r="C30" s="127"/>
      <c r="D30" s="127"/>
      <c r="E30" s="82"/>
      <c r="F30" s="67"/>
      <c r="G30" s="129"/>
      <c r="H30" s="130"/>
      <c r="I30" s="131"/>
    </row>
    <row r="31" spans="1:9" ht="15" customHeight="1">
      <c r="A31" s="134" t="s">
        <v>81</v>
      </c>
      <c r="B31" s="128"/>
      <c r="C31" s="127">
        <f t="shared" ref="C31:C33" si="4">G31*C$15</f>
        <v>0</v>
      </c>
      <c r="D31" s="127">
        <f t="shared" si="1"/>
        <v>0</v>
      </c>
      <c r="E31" s="82" t="s">
        <v>1</v>
      </c>
      <c r="F31" s="67"/>
      <c r="G31" s="129"/>
      <c r="H31" s="130">
        <f>G31*$H$14</f>
        <v>0</v>
      </c>
      <c r="I31" s="131">
        <f>SUM(G31:H31)</f>
        <v>0</v>
      </c>
    </row>
    <row r="32" spans="1:9" ht="15" customHeight="1">
      <c r="A32" s="135" t="s">
        <v>82</v>
      </c>
      <c r="B32" s="72"/>
      <c r="C32" s="127">
        <f t="shared" si="4"/>
        <v>0</v>
      </c>
      <c r="D32" s="127">
        <f t="shared" si="1"/>
        <v>0</v>
      </c>
      <c r="E32" s="82" t="s">
        <v>1</v>
      </c>
      <c r="F32" s="67"/>
      <c r="G32" s="129"/>
      <c r="H32" s="130">
        <f>G32*$H$14</f>
        <v>0</v>
      </c>
      <c r="I32" s="131">
        <f>SUM(G32:H32)</f>
        <v>0</v>
      </c>
    </row>
    <row r="33" spans="1:9" ht="15" customHeight="1">
      <c r="A33" s="134" t="s">
        <v>83</v>
      </c>
      <c r="B33" s="128"/>
      <c r="C33" s="127">
        <f t="shared" si="4"/>
        <v>0</v>
      </c>
      <c r="D33" s="127">
        <f t="shared" si="1"/>
        <v>0</v>
      </c>
      <c r="E33" s="82" t="s">
        <v>1</v>
      </c>
      <c r="F33" s="67"/>
      <c r="G33" s="129"/>
      <c r="H33" s="130">
        <f>G33*$H$14</f>
        <v>0</v>
      </c>
      <c r="I33" s="131">
        <f>SUM(G33:H33)</f>
        <v>0</v>
      </c>
    </row>
    <row r="34" spans="1:9" ht="15" customHeight="1">
      <c r="A34" s="134"/>
      <c r="B34" s="128"/>
      <c r="C34" s="127"/>
      <c r="D34" s="127"/>
      <c r="E34" s="82"/>
      <c r="F34" s="67"/>
      <c r="G34" s="129"/>
      <c r="H34" s="130"/>
      <c r="I34" s="131"/>
    </row>
    <row r="35" spans="1:9" ht="15" customHeight="1">
      <c r="A35" s="134" t="s">
        <v>84</v>
      </c>
      <c r="B35" s="128"/>
      <c r="C35" s="127">
        <f t="shared" ref="C35:C37" si="5">G35*C$15</f>
        <v>0</v>
      </c>
      <c r="D35" s="127">
        <f t="shared" si="1"/>
        <v>0</v>
      </c>
      <c r="E35" s="82" t="s">
        <v>1</v>
      </c>
      <c r="F35" s="67"/>
      <c r="G35" s="129"/>
      <c r="H35" s="130">
        <f>G35*$H$14</f>
        <v>0</v>
      </c>
      <c r="I35" s="131">
        <f>SUM(G35:H35)</f>
        <v>0</v>
      </c>
    </row>
    <row r="36" spans="1:9" ht="15" customHeight="1">
      <c r="A36" s="135" t="s">
        <v>85</v>
      </c>
      <c r="B36" s="72"/>
      <c r="C36" s="127">
        <f t="shared" si="5"/>
        <v>0</v>
      </c>
      <c r="D36" s="127">
        <f t="shared" si="1"/>
        <v>0</v>
      </c>
      <c r="E36" s="82" t="s">
        <v>1</v>
      </c>
      <c r="F36" s="67"/>
      <c r="G36" s="129"/>
      <c r="H36" s="130">
        <f>G36*$H$14</f>
        <v>0</v>
      </c>
      <c r="I36" s="131">
        <f>SUM(G36:H36)</f>
        <v>0</v>
      </c>
    </row>
    <row r="37" spans="1:9" ht="15" customHeight="1">
      <c r="A37" s="134" t="s">
        <v>86</v>
      </c>
      <c r="B37" s="128"/>
      <c r="C37" s="127">
        <f t="shared" si="5"/>
        <v>0</v>
      </c>
      <c r="D37" s="127">
        <f t="shared" si="1"/>
        <v>0</v>
      </c>
      <c r="E37" s="82" t="s">
        <v>1</v>
      </c>
      <c r="F37" s="67"/>
      <c r="G37" s="129"/>
      <c r="H37" s="130">
        <f>G37*$H$14</f>
        <v>0</v>
      </c>
      <c r="I37" s="131">
        <f>SUM(G37:H37)</f>
        <v>0</v>
      </c>
    </row>
    <row r="38" spans="1:9" ht="15" customHeight="1">
      <c r="A38" s="134"/>
      <c r="B38" s="128"/>
      <c r="C38" s="127"/>
      <c r="D38" s="127"/>
      <c r="E38" s="82"/>
      <c r="F38" s="67"/>
      <c r="G38" s="129"/>
      <c r="H38" s="130"/>
      <c r="I38" s="131"/>
    </row>
    <row r="39" spans="1:9" ht="15" customHeight="1">
      <c r="A39" s="134" t="s">
        <v>87</v>
      </c>
      <c r="B39" s="128"/>
      <c r="C39" s="127">
        <f t="shared" ref="C39:C41" si="6">G39*C$15</f>
        <v>0</v>
      </c>
      <c r="D39" s="127">
        <f t="shared" si="1"/>
        <v>0</v>
      </c>
      <c r="E39" s="82" t="s">
        <v>1</v>
      </c>
      <c r="F39" s="67"/>
      <c r="G39" s="129"/>
      <c r="H39" s="130">
        <f>G39*$H$14</f>
        <v>0</v>
      </c>
      <c r="I39" s="131">
        <f>SUM(G39:H39)</f>
        <v>0</v>
      </c>
    </row>
    <row r="40" spans="1:9" ht="15" customHeight="1">
      <c r="A40" s="134" t="s">
        <v>88</v>
      </c>
      <c r="B40" s="72"/>
      <c r="C40" s="127">
        <f t="shared" si="6"/>
        <v>0</v>
      </c>
      <c r="D40" s="127">
        <f t="shared" si="1"/>
        <v>0</v>
      </c>
      <c r="E40" s="82" t="s">
        <v>1</v>
      </c>
      <c r="F40" s="67"/>
      <c r="G40" s="129"/>
      <c r="H40" s="130">
        <f>G40*$H$14</f>
        <v>0</v>
      </c>
      <c r="I40" s="131">
        <f>SUM(G40:H40)</f>
        <v>0</v>
      </c>
    </row>
    <row r="41" spans="1:9" ht="15" customHeight="1">
      <c r="A41" s="134" t="s">
        <v>89</v>
      </c>
      <c r="B41" s="72"/>
      <c r="C41" s="127">
        <f t="shared" si="6"/>
        <v>0</v>
      </c>
      <c r="D41" s="127">
        <f t="shared" si="1"/>
        <v>0</v>
      </c>
      <c r="E41" s="82" t="s">
        <v>1</v>
      </c>
      <c r="F41" s="67"/>
      <c r="G41" s="129"/>
      <c r="H41" s="130">
        <f>G41*$H$14</f>
        <v>0</v>
      </c>
      <c r="I41" s="131">
        <f>SUM(G41:H41)</f>
        <v>0</v>
      </c>
    </row>
    <row r="42" spans="1:9" ht="15" customHeight="1">
      <c r="A42" s="134"/>
      <c r="B42" s="128"/>
      <c r="C42" s="127"/>
      <c r="D42" s="127"/>
      <c r="E42" s="82"/>
      <c r="F42" s="67"/>
      <c r="G42" s="129"/>
      <c r="H42" s="130"/>
      <c r="I42" s="131"/>
    </row>
    <row r="43" spans="1:9" ht="15" customHeight="1">
      <c r="A43" s="134" t="s">
        <v>90</v>
      </c>
      <c r="B43" s="134"/>
      <c r="C43" s="127">
        <f t="shared" ref="C43:C45" si="7">G43*C$15</f>
        <v>0</v>
      </c>
      <c r="D43" s="127">
        <f t="shared" si="1"/>
        <v>0</v>
      </c>
      <c r="E43" s="82" t="s">
        <v>1</v>
      </c>
      <c r="F43" s="67"/>
      <c r="G43" s="129"/>
      <c r="H43" s="130">
        <f>G43*$H$14</f>
        <v>0</v>
      </c>
      <c r="I43" s="131">
        <f>SUM(G43:H43)</f>
        <v>0</v>
      </c>
    </row>
    <row r="44" spans="1:9" ht="15" customHeight="1">
      <c r="A44" s="134" t="s">
        <v>91</v>
      </c>
      <c r="B44" s="134"/>
      <c r="C44" s="127">
        <f t="shared" si="7"/>
        <v>0</v>
      </c>
      <c r="D44" s="127">
        <f t="shared" si="1"/>
        <v>0</v>
      </c>
      <c r="E44" s="82" t="s">
        <v>1</v>
      </c>
      <c r="F44" s="67"/>
      <c r="G44" s="129"/>
      <c r="H44" s="130">
        <f>G44*$H$14</f>
        <v>0</v>
      </c>
      <c r="I44" s="131">
        <f>SUM(G44:H44)</f>
        <v>0</v>
      </c>
    </row>
    <row r="45" spans="1:9" ht="15" customHeight="1">
      <c r="A45" s="134" t="s">
        <v>92</v>
      </c>
      <c r="B45" s="134"/>
      <c r="C45" s="127">
        <f t="shared" si="7"/>
        <v>0</v>
      </c>
      <c r="D45" s="127">
        <f t="shared" si="1"/>
        <v>0</v>
      </c>
      <c r="E45" s="82" t="s">
        <v>1</v>
      </c>
      <c r="F45" s="67"/>
      <c r="G45" s="129"/>
      <c r="H45" s="130">
        <f>G45*$H$14</f>
        <v>0</v>
      </c>
      <c r="I45" s="131">
        <f>SUM(G45:H45)</f>
        <v>0</v>
      </c>
    </row>
    <row r="46" spans="1:9" ht="15" customHeight="1">
      <c r="A46" s="134" t="s">
        <v>102</v>
      </c>
      <c r="B46" s="134"/>
      <c r="C46" s="127">
        <f t="shared" ref="C46" si="8">G46*C$15</f>
        <v>0</v>
      </c>
      <c r="D46" s="127">
        <f t="shared" si="1"/>
        <v>0</v>
      </c>
      <c r="E46" s="82" t="s">
        <v>1</v>
      </c>
      <c r="F46" s="67"/>
      <c r="G46" s="129"/>
      <c r="H46" s="130">
        <f>G46*$H$14</f>
        <v>0</v>
      </c>
      <c r="I46" s="131">
        <f>SUM(G46:H46)</f>
        <v>0</v>
      </c>
    </row>
    <row r="47" spans="1:9" ht="15" customHeight="1">
      <c r="A47" s="134"/>
      <c r="B47" s="128"/>
      <c r="C47" s="127"/>
      <c r="D47" s="127"/>
      <c r="E47" s="82"/>
      <c r="F47" s="67"/>
      <c r="G47" s="129"/>
      <c r="H47" s="130"/>
      <c r="I47" s="131"/>
    </row>
    <row r="48" spans="1:9" ht="15" customHeight="1">
      <c r="A48" s="134" t="s">
        <v>95</v>
      </c>
      <c r="B48" s="128"/>
      <c r="C48" s="127">
        <f t="shared" ref="C48:C50" si="9">G48*C$15</f>
        <v>0</v>
      </c>
      <c r="D48" s="127">
        <f t="shared" si="1"/>
        <v>0</v>
      </c>
      <c r="E48" s="82" t="s">
        <v>1</v>
      </c>
      <c r="F48" s="67"/>
      <c r="G48" s="129"/>
      <c r="H48" s="130">
        <f>G48*$H$14</f>
        <v>0</v>
      </c>
      <c r="I48" s="131">
        <f>SUM(G48:H48)</f>
        <v>0</v>
      </c>
    </row>
    <row r="49" spans="1:9" ht="15" customHeight="1">
      <c r="A49" s="134" t="s">
        <v>93</v>
      </c>
      <c r="B49" s="128"/>
      <c r="C49" s="127">
        <f t="shared" si="9"/>
        <v>0</v>
      </c>
      <c r="D49" s="127">
        <f t="shared" si="1"/>
        <v>0</v>
      </c>
      <c r="E49" s="82" t="s">
        <v>1</v>
      </c>
      <c r="F49" s="67"/>
      <c r="G49" s="129"/>
      <c r="H49" s="130">
        <f>G49*$H$14</f>
        <v>0</v>
      </c>
      <c r="I49" s="131">
        <f>SUM(G49:H49)</f>
        <v>0</v>
      </c>
    </row>
    <row r="50" spans="1:9" ht="15" customHeight="1">
      <c r="A50" s="134" t="s">
        <v>94</v>
      </c>
      <c r="B50" s="128"/>
      <c r="C50" s="127">
        <f t="shared" si="9"/>
        <v>0</v>
      </c>
      <c r="D50" s="127">
        <f t="shared" si="1"/>
        <v>0</v>
      </c>
      <c r="E50" s="82" t="s">
        <v>1</v>
      </c>
      <c r="F50" s="67"/>
      <c r="G50" s="129"/>
      <c r="H50" s="130">
        <f>G50*$H$14</f>
        <v>0</v>
      </c>
      <c r="I50" s="131">
        <f>SUM(G50:H50)</f>
        <v>0</v>
      </c>
    </row>
    <row r="51" spans="1:9" ht="15" customHeight="1">
      <c r="A51" s="134"/>
      <c r="B51" s="128"/>
      <c r="C51" s="127"/>
      <c r="D51" s="127"/>
      <c r="E51" s="82"/>
      <c r="F51" s="67"/>
      <c r="G51" s="129"/>
      <c r="H51" s="130"/>
      <c r="I51" s="131"/>
    </row>
    <row r="52" spans="1:9" ht="15" customHeight="1">
      <c r="A52" s="134" t="s">
        <v>96</v>
      </c>
      <c r="B52" s="128"/>
      <c r="C52" s="127">
        <f t="shared" ref="C52:C54" si="10">G52*C$15</f>
        <v>0</v>
      </c>
      <c r="D52" s="127">
        <f t="shared" si="1"/>
        <v>0</v>
      </c>
      <c r="E52" s="82" t="s">
        <v>1</v>
      </c>
      <c r="F52" s="67"/>
      <c r="G52" s="129"/>
      <c r="H52" s="130">
        <f>G52*$H$14</f>
        <v>0</v>
      </c>
      <c r="I52" s="131">
        <f>SUM(G52:H52)</f>
        <v>0</v>
      </c>
    </row>
    <row r="53" spans="1:9" ht="15" customHeight="1">
      <c r="A53" s="134" t="s">
        <v>97</v>
      </c>
      <c r="B53" s="128"/>
      <c r="C53" s="127">
        <f t="shared" si="10"/>
        <v>0</v>
      </c>
      <c r="D53" s="127">
        <f t="shared" si="1"/>
        <v>0</v>
      </c>
      <c r="E53" s="82" t="s">
        <v>1</v>
      </c>
      <c r="F53" s="67"/>
      <c r="G53" s="129"/>
      <c r="H53" s="130">
        <f>G53*$H$14</f>
        <v>0</v>
      </c>
      <c r="I53" s="131">
        <f>SUM(G53:H53)</f>
        <v>0</v>
      </c>
    </row>
    <row r="54" spans="1:9" ht="15" customHeight="1">
      <c r="A54" s="134" t="s">
        <v>98</v>
      </c>
      <c r="B54" s="128"/>
      <c r="C54" s="127">
        <f t="shared" si="10"/>
        <v>0</v>
      </c>
      <c r="D54" s="127">
        <f t="shared" si="1"/>
        <v>0</v>
      </c>
      <c r="E54" s="82" t="s">
        <v>1</v>
      </c>
      <c r="F54" s="67"/>
      <c r="G54" s="129"/>
      <c r="H54" s="130">
        <f>G54*$H$14</f>
        <v>0</v>
      </c>
      <c r="I54" s="131">
        <f>SUM(G54:H54)</f>
        <v>0</v>
      </c>
    </row>
    <row r="55" spans="1:9" ht="15" customHeight="1">
      <c r="A55" s="134"/>
      <c r="B55" s="128"/>
      <c r="C55" s="127"/>
      <c r="D55" s="127"/>
      <c r="E55" s="82"/>
      <c r="F55" s="67"/>
      <c r="G55" s="129"/>
      <c r="H55" s="130"/>
      <c r="I55" s="131"/>
    </row>
    <row r="56" spans="1:9" ht="15" customHeight="1">
      <c r="A56" s="134" t="s">
        <v>99</v>
      </c>
      <c r="B56" s="128"/>
      <c r="C56" s="127">
        <f t="shared" ref="C56:C58" si="11">G56*C$15</f>
        <v>0</v>
      </c>
      <c r="D56" s="127">
        <f t="shared" si="1"/>
        <v>0</v>
      </c>
      <c r="E56" s="82" t="s">
        <v>1</v>
      </c>
      <c r="F56" s="67"/>
      <c r="G56" s="129"/>
      <c r="H56" s="130">
        <f>G56*$H$14</f>
        <v>0</v>
      </c>
      <c r="I56" s="131">
        <f>SUM(G56:H56)</f>
        <v>0</v>
      </c>
    </row>
    <row r="57" spans="1:9" ht="15" customHeight="1">
      <c r="A57" s="134" t="s">
        <v>100</v>
      </c>
      <c r="B57" s="128"/>
      <c r="C57" s="127">
        <f t="shared" si="11"/>
        <v>0</v>
      </c>
      <c r="D57" s="127">
        <f t="shared" si="1"/>
        <v>0</v>
      </c>
      <c r="E57" s="82" t="s">
        <v>1</v>
      </c>
      <c r="F57" s="67"/>
      <c r="G57" s="129"/>
      <c r="H57" s="130">
        <f>G57*$H$14</f>
        <v>0</v>
      </c>
      <c r="I57" s="131">
        <f>SUM(G57:H57)</f>
        <v>0</v>
      </c>
    </row>
    <row r="58" spans="1:9" ht="15" customHeight="1">
      <c r="A58" s="134" t="s">
        <v>101</v>
      </c>
      <c r="B58" s="128"/>
      <c r="C58" s="127">
        <f t="shared" si="11"/>
        <v>0</v>
      </c>
      <c r="D58" s="127">
        <f t="shared" si="1"/>
        <v>0</v>
      </c>
      <c r="E58" s="82" t="s">
        <v>1</v>
      </c>
      <c r="F58" s="67"/>
      <c r="G58" s="129"/>
      <c r="H58" s="130">
        <f>G58*$H$14</f>
        <v>0</v>
      </c>
      <c r="I58" s="131">
        <f>SUM(G58:H58)</f>
        <v>0</v>
      </c>
    </row>
    <row r="59" spans="1:9" ht="15" customHeight="1">
      <c r="A59" s="134"/>
      <c r="B59" s="128"/>
      <c r="C59" s="127"/>
      <c r="D59" s="127"/>
      <c r="E59" s="82"/>
      <c r="F59" s="67"/>
      <c r="G59" s="129"/>
      <c r="H59" s="130"/>
      <c r="I59" s="131"/>
    </row>
    <row r="60" spans="1:9" ht="15" customHeight="1">
      <c r="A60" s="134"/>
      <c r="B60" s="128"/>
      <c r="C60" s="127"/>
      <c r="D60" s="127"/>
      <c r="E60" s="82"/>
      <c r="F60" s="67"/>
      <c r="G60" s="129"/>
      <c r="H60" s="130"/>
      <c r="I60" s="131"/>
    </row>
    <row r="61" spans="1:9" ht="15" customHeight="1">
      <c r="A61" s="134"/>
      <c r="B61" s="128"/>
      <c r="C61" s="127"/>
      <c r="D61" s="127"/>
      <c r="E61" s="82"/>
      <c r="F61" s="67"/>
      <c r="G61" s="129"/>
      <c r="H61" s="130"/>
      <c r="I61" s="131"/>
    </row>
    <row r="62" spans="1:9" ht="15" customHeight="1" thickBot="1">
      <c r="A62" s="51" t="s">
        <v>10</v>
      </c>
      <c r="B62" s="9" t="str">
        <f>'100 Series'!B$61</f>
        <v xml:space="preserve">     Hourly Rate for repairs and authorized service outside of contractual obligations is  = $ / Hr.</v>
      </c>
      <c r="C62" s="9"/>
      <c r="D62" s="9"/>
      <c r="E62" s="9"/>
      <c r="F62" s="9"/>
      <c r="G62" s="9"/>
      <c r="H62" s="10"/>
      <c r="I62" s="52"/>
    </row>
    <row r="63" spans="1:9" ht="15" customHeight="1" thickTop="1">
      <c r="A63" s="53"/>
      <c r="B63" s="29"/>
      <c r="C63" s="29"/>
      <c r="D63" s="29"/>
      <c r="E63" s="29"/>
      <c r="F63" s="29"/>
      <c r="G63" s="29"/>
      <c r="H63" s="29"/>
      <c r="I63" s="54" t="s">
        <v>1</v>
      </c>
    </row>
    <row r="64" spans="1:9" ht="15" customHeight="1">
      <c r="A64" s="270" t="s">
        <v>29</v>
      </c>
      <c r="B64" s="271"/>
      <c r="C64" s="271"/>
      <c r="D64" s="271"/>
      <c r="E64" s="271"/>
      <c r="F64" s="271"/>
      <c r="G64" s="271"/>
      <c r="H64" s="271"/>
      <c r="I64" s="272"/>
    </row>
    <row r="65" spans="1:9" ht="15" customHeight="1">
      <c r="A65" s="60"/>
      <c r="B65" s="61"/>
      <c r="C65" s="61"/>
      <c r="D65" s="61"/>
      <c r="E65" s="61"/>
      <c r="F65" s="61"/>
      <c r="G65" s="61"/>
      <c r="H65" s="61"/>
      <c r="I65" s="62"/>
    </row>
    <row r="66" spans="1:9" ht="15" customHeight="1">
      <c r="A66" s="80" t="s">
        <v>20</v>
      </c>
      <c r="B66" s="61"/>
      <c r="C66" s="61"/>
      <c r="D66" s="61"/>
      <c r="E66" s="61"/>
      <c r="F66" s="61"/>
      <c r="G66" s="61"/>
      <c r="H66" s="61"/>
      <c r="I66" s="62"/>
    </row>
    <row r="67" spans="1:9" ht="15" customHeight="1">
      <c r="A67" s="80" t="s">
        <v>21</v>
      </c>
      <c r="B67" s="61"/>
      <c r="C67" s="61"/>
      <c r="D67" s="61"/>
      <c r="E67" s="61"/>
      <c r="F67" s="61"/>
      <c r="G67" s="61"/>
      <c r="H67" s="61"/>
      <c r="I67" s="62"/>
    </row>
    <row r="68" spans="1:9" ht="15" customHeight="1">
      <c r="A68" s="53" t="s">
        <v>22</v>
      </c>
      <c r="B68" s="63"/>
      <c r="C68" s="64"/>
      <c r="D68" s="64"/>
      <c r="E68" s="64"/>
      <c r="F68" s="61"/>
      <c r="G68" s="61"/>
      <c r="H68" s="61"/>
      <c r="I68" s="62"/>
    </row>
    <row r="69" spans="1:9" ht="15" customHeight="1">
      <c r="A69" s="81" t="s">
        <v>23</v>
      </c>
      <c r="B69" s="61"/>
      <c r="C69" s="61"/>
      <c r="D69" s="61"/>
      <c r="E69" s="61"/>
      <c r="F69" s="61"/>
      <c r="G69" s="61"/>
      <c r="H69" s="61"/>
      <c r="I69" s="65"/>
    </row>
    <row r="70" spans="1:9" ht="15" customHeight="1">
      <c r="A70" s="81" t="s">
        <v>24</v>
      </c>
      <c r="B70" s="61"/>
      <c r="C70" s="61"/>
      <c r="D70" s="61"/>
      <c r="E70" s="64"/>
      <c r="F70" s="64"/>
      <c r="G70" s="64"/>
      <c r="H70" s="64"/>
      <c r="I70" s="62"/>
    </row>
    <row r="71" spans="1:9" ht="15" customHeight="1">
      <c r="A71" s="80" t="s">
        <v>25</v>
      </c>
      <c r="B71" s="61"/>
      <c r="C71" s="61"/>
      <c r="D71" s="61"/>
      <c r="E71" s="61"/>
      <c r="F71" s="61"/>
      <c r="G71" s="61"/>
      <c r="H71" s="61"/>
      <c r="I71" s="62"/>
    </row>
    <row r="72" spans="1:9" ht="15" customHeight="1">
      <c r="A72" s="80" t="s">
        <v>26</v>
      </c>
      <c r="B72" s="61"/>
      <c r="C72" s="61"/>
      <c r="D72" s="61"/>
      <c r="E72" s="61"/>
      <c r="F72" s="61"/>
      <c r="G72" s="61"/>
      <c r="H72" s="61"/>
      <c r="I72" s="62"/>
    </row>
    <row r="73" spans="1:9" ht="15" customHeight="1">
      <c r="A73" s="80" t="s">
        <v>27</v>
      </c>
      <c r="B73" s="61"/>
      <c r="C73" s="61"/>
      <c r="D73" s="61"/>
      <c r="E73" s="61"/>
      <c r="F73" s="61"/>
      <c r="G73" s="118" t="str">
        <f>'100 Series'!$G$72</f>
        <v xml:space="preserve">Valecraft Homes (2019) Initials: </v>
      </c>
      <c r="H73" s="118"/>
      <c r="I73" s="119"/>
    </row>
    <row r="74" spans="1:9" ht="15" customHeight="1">
      <c r="A74" s="81" t="s">
        <v>28</v>
      </c>
      <c r="B74" s="61"/>
      <c r="C74" s="61"/>
      <c r="D74" s="61"/>
      <c r="E74" s="61"/>
      <c r="F74" s="61"/>
      <c r="G74" s="29"/>
      <c r="H74" s="29"/>
      <c r="I74" s="52"/>
    </row>
    <row r="75" spans="1:9" ht="12" customHeight="1">
      <c r="A75" s="53"/>
      <c r="B75" s="29"/>
      <c r="C75" s="29"/>
      <c r="D75" s="29"/>
      <c r="E75" s="29"/>
      <c r="F75" s="29"/>
      <c r="G75" s="118" t="s">
        <v>31</v>
      </c>
      <c r="H75" s="118"/>
      <c r="I75" s="119"/>
    </row>
    <row r="76" spans="1:9" ht="9.75" customHeight="1">
      <c r="A76" s="53"/>
      <c r="B76" s="29"/>
      <c r="C76" s="29"/>
      <c r="D76" s="29"/>
      <c r="E76" s="29"/>
      <c r="F76" s="29"/>
      <c r="G76" s="29"/>
      <c r="H76" s="29"/>
      <c r="I76" s="52"/>
    </row>
    <row r="77" spans="1:9" ht="18" customHeight="1" thickBot="1">
      <c r="A77" s="55" t="s">
        <v>11</v>
      </c>
      <c r="B77" s="56"/>
      <c r="C77" s="57">
        <v>30</v>
      </c>
      <c r="D77" s="57"/>
      <c r="E77" s="56" t="s">
        <v>12</v>
      </c>
      <c r="F77" s="56" t="s">
        <v>13</v>
      </c>
      <c r="G77" s="56"/>
      <c r="H77" s="58"/>
      <c r="I77" s="49"/>
    </row>
    <row r="78" spans="1:9" ht="12" customHeight="1" thickTop="1"/>
    <row r="79" spans="1:9" ht="12" customHeight="1"/>
    <row r="80" spans="1:9" ht="12" customHeight="1"/>
    <row r="81" ht="12" customHeight="1"/>
    <row r="82" ht="16.5" customHeight="1"/>
    <row r="83" ht="12" customHeight="1"/>
    <row r="84" ht="15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9" customHeight="1"/>
    <row r="97" ht="12.75" customHeight="1"/>
    <row r="98" ht="16.5" customHeight="1"/>
    <row r="99" ht="12" customHeight="1"/>
    <row r="100" ht="12" customHeight="1"/>
    <row r="101" ht="12" customHeight="1"/>
    <row r="102" ht="12.75" customHeight="1"/>
    <row r="103" ht="12" customHeight="1"/>
    <row r="104" ht="12" customHeight="1"/>
    <row r="105" ht="12" customHeight="1"/>
    <row r="106" ht="9" customHeight="1"/>
    <row r="107" ht="12" customHeight="1"/>
  </sheetData>
  <mergeCells count="10">
    <mergeCell ref="A15:B15"/>
    <mergeCell ref="A16:B16"/>
    <mergeCell ref="A64:I64"/>
    <mergeCell ref="A2:I2"/>
    <mergeCell ref="H5:I5"/>
    <mergeCell ref="A11:B11"/>
    <mergeCell ref="A12:B12"/>
    <mergeCell ref="A13:B13"/>
    <mergeCell ref="A14:B14"/>
    <mergeCell ref="G6:I6"/>
  </mergeCells>
  <printOptions horizontalCentered="1"/>
  <pageMargins left="0" right="0" top="0" bottom="0" header="0.5" footer="0.5"/>
  <pageSetup paperSize="5" scale="8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K94"/>
  <sheetViews>
    <sheetView defaultGridColor="0" view="pageBreakPreview" colorId="22" zoomScaleNormal="100" zoomScaleSheetLayoutView="100" workbookViewId="0">
      <selection activeCell="G61" sqref="G61"/>
    </sheetView>
  </sheetViews>
  <sheetFormatPr defaultColWidth="9.77734375" defaultRowHeight="15"/>
  <cols>
    <col min="1" max="1" width="12.33203125" customWidth="1"/>
    <col min="2" max="2" width="16.88671875" customWidth="1"/>
    <col min="3" max="3" width="9.21875" customWidth="1"/>
    <col min="4" max="4" width="1.88671875" customWidth="1"/>
    <col min="5" max="5" width="9.5546875" customWidth="1"/>
    <col min="6" max="6" width="2.77734375" customWidth="1"/>
    <col min="7" max="7" width="9.33203125" customWidth="1"/>
    <col min="8" max="8" width="9.109375" customWidth="1"/>
    <col min="9" max="9" width="10.33203125" customWidth="1"/>
  </cols>
  <sheetData>
    <row r="1" spans="1:9" ht="15" customHeight="1" thickTop="1">
      <c r="A1" s="41"/>
      <c r="B1" s="42"/>
      <c r="C1" s="42"/>
      <c r="D1" s="42"/>
      <c r="E1" s="42"/>
      <c r="F1" s="42"/>
      <c r="G1" s="42"/>
      <c r="H1" s="42"/>
      <c r="I1" s="43"/>
    </row>
    <row r="2" spans="1:9" ht="20.25" customHeight="1">
      <c r="A2" s="255" t="str">
        <f>'100 Series'!A2</f>
        <v>BID TEMPLATE</v>
      </c>
      <c r="B2" s="256"/>
      <c r="C2" s="256"/>
      <c r="D2" s="256"/>
      <c r="E2" s="256"/>
      <c r="F2" s="256"/>
      <c r="G2" s="256"/>
      <c r="H2" s="256"/>
      <c r="I2" s="257"/>
    </row>
    <row r="3" spans="1:9" ht="15" customHeight="1">
      <c r="A3" s="76"/>
      <c r="B3" s="77"/>
      <c r="C3" s="77"/>
      <c r="D3" s="77"/>
      <c r="E3" s="77"/>
      <c r="F3" s="77"/>
      <c r="G3" s="24" t="s">
        <v>0</v>
      </c>
      <c r="H3" s="291">
        <f>'100 Series'!H3</f>
        <v>44287</v>
      </c>
      <c r="I3" s="292"/>
    </row>
    <row r="4" spans="1:9" ht="15" customHeight="1">
      <c r="A4" s="45" t="s">
        <v>16</v>
      </c>
      <c r="B4" s="92" t="s">
        <v>135</v>
      </c>
      <c r="C4" s="2"/>
      <c r="D4" s="2"/>
      <c r="E4" s="2"/>
      <c r="F4" s="28"/>
      <c r="G4" s="25" t="s">
        <v>1</v>
      </c>
      <c r="H4" s="25" t="s">
        <v>1</v>
      </c>
      <c r="I4" s="44"/>
    </row>
    <row r="5" spans="1:9" ht="15" customHeight="1">
      <c r="A5" s="45" t="s">
        <v>17</v>
      </c>
      <c r="B5" s="93" t="s">
        <v>137</v>
      </c>
      <c r="C5" s="93"/>
      <c r="D5" s="123"/>
      <c r="E5" s="123"/>
      <c r="F5" s="123"/>
      <c r="G5" s="24" t="s">
        <v>2</v>
      </c>
      <c r="H5" s="258"/>
      <c r="I5" s="259"/>
    </row>
    <row r="6" spans="1:9" ht="15" customHeight="1">
      <c r="A6" s="45"/>
      <c r="B6" s="94" t="s">
        <v>1</v>
      </c>
      <c r="C6" s="94"/>
      <c r="D6" s="94"/>
      <c r="E6" s="94"/>
      <c r="F6" s="94"/>
      <c r="G6" s="25"/>
      <c r="H6" s="25"/>
      <c r="I6" s="44"/>
    </row>
    <row r="7" spans="1:9" ht="15" customHeight="1">
      <c r="A7" s="148" t="s">
        <v>3</v>
      </c>
      <c r="B7" s="149">
        <f>'100 Series'!B7</f>
        <v>0</v>
      </c>
      <c r="C7" s="1"/>
      <c r="D7" s="123"/>
      <c r="E7" s="123"/>
      <c r="F7" s="123"/>
      <c r="G7" s="25"/>
      <c r="H7" s="25"/>
      <c r="I7" s="44"/>
    </row>
    <row r="8" spans="1:9" ht="15" customHeight="1">
      <c r="A8" s="45"/>
      <c r="B8" s="25" t="s">
        <v>1</v>
      </c>
      <c r="C8" s="25"/>
      <c r="D8" s="25"/>
      <c r="E8" s="25"/>
      <c r="F8" s="25"/>
      <c r="G8" s="25" t="s">
        <v>4</v>
      </c>
      <c r="H8" s="27"/>
      <c r="I8" s="44"/>
    </row>
    <row r="9" spans="1:9" ht="15" customHeight="1">
      <c r="A9" s="45" t="s">
        <v>18</v>
      </c>
      <c r="B9" s="95" t="s">
        <v>19</v>
      </c>
      <c r="C9" s="25"/>
      <c r="D9" s="25"/>
      <c r="E9" s="25"/>
      <c r="F9" s="25"/>
      <c r="G9" s="92" t="str">
        <f>'100 Series'!G9</f>
        <v>April 1, 2021 to March 31, 2022</v>
      </c>
      <c r="H9" s="1"/>
      <c r="I9" s="79"/>
    </row>
    <row r="10" spans="1:9" ht="15" customHeight="1" thickBot="1">
      <c r="A10" s="45"/>
      <c r="B10" s="90"/>
      <c r="C10" s="25"/>
      <c r="D10" s="25"/>
      <c r="E10" s="25"/>
      <c r="F10" s="25"/>
      <c r="G10" s="27"/>
      <c r="H10" s="27"/>
      <c r="I10" s="91"/>
    </row>
    <row r="11" spans="1:9" ht="15" customHeight="1" thickTop="1" thickBot="1">
      <c r="A11" s="260"/>
      <c r="B11" s="261"/>
      <c r="C11" s="11"/>
      <c r="D11" s="11"/>
      <c r="E11" s="11"/>
      <c r="F11" s="122"/>
      <c r="G11" s="101"/>
      <c r="H11" s="12"/>
      <c r="I11" s="46"/>
    </row>
    <row r="12" spans="1:9" ht="15" customHeight="1" thickTop="1">
      <c r="A12" s="290" t="s">
        <v>7</v>
      </c>
      <c r="B12" s="263"/>
      <c r="C12" s="30"/>
      <c r="D12" s="30"/>
      <c r="E12" s="30" t="s">
        <v>14</v>
      </c>
      <c r="F12" s="30"/>
      <c r="G12" s="68" t="s">
        <v>5</v>
      </c>
      <c r="H12" s="69" t="s">
        <v>30</v>
      </c>
      <c r="I12" s="70" t="s">
        <v>6</v>
      </c>
    </row>
    <row r="13" spans="1:9" ht="15" customHeight="1">
      <c r="A13" s="281" t="s">
        <v>1</v>
      </c>
      <c r="B13" s="265"/>
      <c r="C13" s="30" t="s">
        <v>32</v>
      </c>
      <c r="D13" s="30"/>
      <c r="E13" s="30" t="s">
        <v>15</v>
      </c>
      <c r="F13" s="30"/>
      <c r="G13" s="31"/>
      <c r="H13" s="32"/>
      <c r="I13" s="47"/>
    </row>
    <row r="14" spans="1:9" ht="15" customHeight="1">
      <c r="A14" s="281" t="s">
        <v>8</v>
      </c>
      <c r="B14" s="265"/>
      <c r="C14" s="30" t="s">
        <v>33</v>
      </c>
      <c r="D14" s="30"/>
      <c r="E14" s="30">
        <v>200</v>
      </c>
      <c r="F14" s="30"/>
      <c r="G14" s="16"/>
      <c r="H14" s="3"/>
      <c r="I14" s="48"/>
    </row>
    <row r="15" spans="1:9" ht="15" customHeight="1" thickBot="1">
      <c r="A15" s="282"/>
      <c r="B15" s="267"/>
      <c r="C15" s="75" t="s">
        <v>34</v>
      </c>
      <c r="D15" s="75"/>
      <c r="E15" s="75">
        <v>1</v>
      </c>
      <c r="F15" s="75"/>
      <c r="G15" s="17"/>
      <c r="H15" s="23"/>
      <c r="I15" s="49"/>
    </row>
    <row r="16" spans="1:9" ht="15" customHeight="1" thickTop="1">
      <c r="A16" s="283" t="s">
        <v>9</v>
      </c>
      <c r="B16" s="269"/>
      <c r="C16" s="5"/>
      <c r="D16" s="5"/>
      <c r="E16" s="5"/>
      <c r="F16" s="18"/>
      <c r="G16" s="18"/>
      <c r="H16" s="6"/>
      <c r="I16" s="50"/>
    </row>
    <row r="17" spans="1:11" ht="15" customHeight="1">
      <c r="A17" s="73" t="s">
        <v>1</v>
      </c>
      <c r="B17" s="74"/>
      <c r="C17" s="7"/>
      <c r="D17" s="7"/>
      <c r="E17" s="7"/>
      <c r="F17" s="13"/>
      <c r="G17" s="13" t="s">
        <v>1</v>
      </c>
      <c r="H17" s="8" t="s">
        <v>1</v>
      </c>
      <c r="I17" s="40" t="s">
        <v>1</v>
      </c>
      <c r="K17" s="117"/>
    </row>
    <row r="18" spans="1:11" ht="18" customHeight="1">
      <c r="A18" s="285" t="s">
        <v>133</v>
      </c>
      <c r="B18" s="286"/>
      <c r="C18" s="286"/>
      <c r="D18" s="286"/>
      <c r="E18" s="286"/>
      <c r="F18" s="286"/>
      <c r="G18" s="286"/>
      <c r="H18" s="286"/>
      <c r="I18" s="287"/>
    </row>
    <row r="19" spans="1:11" ht="15" customHeight="1">
      <c r="A19" s="284">
        <v>5101</v>
      </c>
      <c r="B19" s="276"/>
      <c r="C19" s="124">
        <v>1262</v>
      </c>
      <c r="D19" s="124"/>
      <c r="E19" s="96">
        <f>J19*$G$32</f>
        <v>0</v>
      </c>
      <c r="F19" s="96"/>
      <c r="G19" s="97">
        <f>E19</f>
        <v>0</v>
      </c>
      <c r="H19" s="98">
        <f>0.13*(G19)</f>
        <v>0</v>
      </c>
      <c r="I19" s="99">
        <f>+G19+H19</f>
        <v>0</v>
      </c>
      <c r="J19" s="251">
        <v>8.5420333017463115E-2</v>
      </c>
    </row>
    <row r="20" spans="1:11" ht="15" customHeight="1">
      <c r="A20" s="284">
        <v>5102</v>
      </c>
      <c r="B20" s="276"/>
      <c r="C20" s="124">
        <v>1209</v>
      </c>
      <c r="D20" s="124"/>
      <c r="E20" s="96">
        <f t="shared" ref="E20:E30" si="0">J20*$G$32</f>
        <v>0</v>
      </c>
      <c r="F20" s="96"/>
      <c r="G20" s="97">
        <f t="shared" ref="G20:G30" si="1">E20</f>
        <v>0</v>
      </c>
      <c r="H20" s="98">
        <f t="shared" ref="H20:H30" si="2">0.13*(G20)</f>
        <v>0</v>
      </c>
      <c r="I20" s="99">
        <f t="shared" ref="I20:I30" si="3">+G20+H20</f>
        <v>0</v>
      </c>
      <c r="J20" s="251">
        <v>8.1832949776634634E-2</v>
      </c>
    </row>
    <row r="21" spans="1:11" ht="15" customHeight="1">
      <c r="A21" s="284">
        <v>5103</v>
      </c>
      <c r="B21" s="276"/>
      <c r="C21" s="124">
        <v>1032</v>
      </c>
      <c r="D21" s="124"/>
      <c r="E21" s="96">
        <f t="shared" si="0"/>
        <v>0</v>
      </c>
      <c r="F21" s="96"/>
      <c r="G21" s="97">
        <f t="shared" si="1"/>
        <v>0</v>
      </c>
      <c r="H21" s="98">
        <f t="shared" si="2"/>
        <v>0</v>
      </c>
      <c r="I21" s="99">
        <f t="shared" si="3"/>
        <v>0</v>
      </c>
      <c r="J21" s="251">
        <v>6.9852443481792342E-2</v>
      </c>
    </row>
    <row r="22" spans="1:11" ht="15" customHeight="1">
      <c r="A22" s="284">
        <v>5104</v>
      </c>
      <c r="B22" s="276"/>
      <c r="C22" s="124">
        <v>1258</v>
      </c>
      <c r="D22" s="124"/>
      <c r="E22" s="96">
        <f t="shared" si="0"/>
        <v>0</v>
      </c>
      <c r="F22" s="96"/>
      <c r="G22" s="97">
        <f t="shared" si="1"/>
        <v>0</v>
      </c>
      <c r="H22" s="98">
        <f t="shared" si="2"/>
        <v>0</v>
      </c>
      <c r="I22" s="99">
        <f t="shared" si="3"/>
        <v>0</v>
      </c>
      <c r="J22" s="251">
        <v>8.5149587112494929E-2</v>
      </c>
    </row>
    <row r="23" spans="1:11" ht="15" customHeight="1">
      <c r="A23" s="284">
        <v>5205</v>
      </c>
      <c r="B23" s="276"/>
      <c r="C23" s="124">
        <v>1195</v>
      </c>
      <c r="D23" s="124"/>
      <c r="E23" s="96">
        <f t="shared" si="0"/>
        <v>0</v>
      </c>
      <c r="F23" s="96"/>
      <c r="G23" s="97">
        <f t="shared" si="1"/>
        <v>0</v>
      </c>
      <c r="H23" s="98">
        <f t="shared" si="2"/>
        <v>0</v>
      </c>
      <c r="I23" s="99">
        <f t="shared" si="3"/>
        <v>0</v>
      </c>
      <c r="J23" s="251">
        <v>8.0885339109245974E-2</v>
      </c>
    </row>
    <row r="24" spans="1:11" ht="15" customHeight="1">
      <c r="A24" s="284">
        <v>5206</v>
      </c>
      <c r="B24" s="276"/>
      <c r="C24" s="124">
        <v>1145</v>
      </c>
      <c r="D24" s="124"/>
      <c r="E24" s="96">
        <f t="shared" si="0"/>
        <v>0</v>
      </c>
      <c r="F24" s="96"/>
      <c r="G24" s="97">
        <f t="shared" si="1"/>
        <v>0</v>
      </c>
      <c r="H24" s="98">
        <f t="shared" si="2"/>
        <v>0</v>
      </c>
      <c r="I24" s="99">
        <f t="shared" si="3"/>
        <v>0</v>
      </c>
      <c r="J24" s="251">
        <v>7.7501015297143636E-2</v>
      </c>
    </row>
    <row r="25" spans="1:11" ht="15" customHeight="1">
      <c r="A25" s="284">
        <v>5207</v>
      </c>
      <c r="B25" s="276"/>
      <c r="C25" s="124">
        <v>1071</v>
      </c>
      <c r="D25" s="124"/>
      <c r="E25" s="96">
        <f t="shared" si="0"/>
        <v>0</v>
      </c>
      <c r="F25" s="96"/>
      <c r="G25" s="97">
        <f t="shared" si="1"/>
        <v>0</v>
      </c>
      <c r="H25" s="98">
        <f t="shared" si="2"/>
        <v>0</v>
      </c>
      <c r="I25" s="99">
        <f t="shared" si="3"/>
        <v>0</v>
      </c>
      <c r="J25" s="251">
        <v>7.2492216055232164E-2</v>
      </c>
    </row>
    <row r="26" spans="1:11" ht="15" customHeight="1">
      <c r="A26" s="284">
        <v>5208</v>
      </c>
      <c r="B26" s="276"/>
      <c r="C26" s="124">
        <v>1218</v>
      </c>
      <c r="D26" s="124"/>
      <c r="E26" s="96">
        <f t="shared" si="0"/>
        <v>0</v>
      </c>
      <c r="F26" s="96"/>
      <c r="G26" s="97">
        <f t="shared" si="1"/>
        <v>0</v>
      </c>
      <c r="H26" s="98">
        <f t="shared" si="2"/>
        <v>0</v>
      </c>
      <c r="I26" s="99">
        <f t="shared" si="3"/>
        <v>0</v>
      </c>
      <c r="J26" s="251">
        <v>8.244212806281305E-2</v>
      </c>
    </row>
    <row r="27" spans="1:11" ht="15" customHeight="1">
      <c r="A27" s="284">
        <v>5309</v>
      </c>
      <c r="B27" s="276"/>
      <c r="C27" s="124">
        <v>1383</v>
      </c>
      <c r="D27" s="124"/>
      <c r="E27" s="96">
        <f t="shared" si="0"/>
        <v>0</v>
      </c>
      <c r="F27" s="96"/>
      <c r="G27" s="97">
        <f t="shared" si="1"/>
        <v>0</v>
      </c>
      <c r="H27" s="98">
        <f t="shared" si="2"/>
        <v>0</v>
      </c>
      <c r="I27" s="99">
        <f t="shared" si="3"/>
        <v>0</v>
      </c>
      <c r="J27" s="251">
        <v>9.3610396642750782E-2</v>
      </c>
    </row>
    <row r="28" spans="1:11" ht="15" customHeight="1">
      <c r="A28" s="284">
        <v>5310</v>
      </c>
      <c r="B28" s="276"/>
      <c r="C28" s="124">
        <v>1348</v>
      </c>
      <c r="D28" s="124"/>
      <c r="E28" s="96">
        <f t="shared" si="0"/>
        <v>0</v>
      </c>
      <c r="F28" s="96"/>
      <c r="G28" s="97">
        <f t="shared" si="1"/>
        <v>0</v>
      </c>
      <c r="H28" s="98">
        <f t="shared" si="2"/>
        <v>0</v>
      </c>
      <c r="I28" s="99">
        <f t="shared" si="3"/>
        <v>0</v>
      </c>
      <c r="J28" s="251">
        <v>9.1241369974279132E-2</v>
      </c>
    </row>
    <row r="29" spans="1:11" ht="15" customHeight="1">
      <c r="A29" s="284">
        <v>5311</v>
      </c>
      <c r="B29" s="276"/>
      <c r="C29" s="124">
        <v>1253</v>
      </c>
      <c r="D29" s="124"/>
      <c r="E29" s="96">
        <f t="shared" si="0"/>
        <v>0</v>
      </c>
      <c r="F29" s="96"/>
      <c r="G29" s="97">
        <f t="shared" si="1"/>
        <v>0</v>
      </c>
      <c r="H29" s="98">
        <f t="shared" si="2"/>
        <v>0</v>
      </c>
      <c r="I29" s="99">
        <f t="shared" si="3"/>
        <v>0</v>
      </c>
      <c r="J29" s="251">
        <v>8.4811154731284685E-2</v>
      </c>
    </row>
    <row r="30" spans="1:11" ht="15" customHeight="1">
      <c r="A30" s="284">
        <v>5312</v>
      </c>
      <c r="B30" s="276"/>
      <c r="C30" s="124">
        <v>1400</v>
      </c>
      <c r="D30" s="124"/>
      <c r="E30" s="96">
        <f t="shared" si="0"/>
        <v>0</v>
      </c>
      <c r="F30" s="96"/>
      <c r="G30" s="97">
        <f t="shared" si="1"/>
        <v>0</v>
      </c>
      <c r="H30" s="98">
        <f t="shared" si="2"/>
        <v>0</v>
      </c>
      <c r="I30" s="99">
        <f t="shared" si="3"/>
        <v>0</v>
      </c>
      <c r="J30" s="251">
        <v>9.4761066738865571E-2</v>
      </c>
    </row>
    <row r="31" spans="1:11" ht="15" customHeight="1" thickBot="1">
      <c r="A31" s="107"/>
      <c r="B31" s="108"/>
      <c r="C31" s="109"/>
      <c r="D31" s="109"/>
      <c r="E31" s="109"/>
      <c r="F31" s="109"/>
      <c r="G31" s="110"/>
      <c r="H31" s="111"/>
      <c r="I31" s="112"/>
    </row>
    <row r="32" spans="1:11" ht="15" customHeight="1" thickTop="1" thickBot="1">
      <c r="A32" s="288" t="s">
        <v>134</v>
      </c>
      <c r="B32" s="289"/>
      <c r="C32" s="113"/>
      <c r="D32" s="113"/>
      <c r="E32" s="113"/>
      <c r="F32" s="113"/>
      <c r="G32" s="114"/>
      <c r="H32" s="115">
        <f>0.13*(G32)</f>
        <v>0</v>
      </c>
      <c r="I32" s="116">
        <f>+G32+H32</f>
        <v>0</v>
      </c>
    </row>
    <row r="33" spans="1:9" ht="15" customHeight="1" thickTop="1">
      <c r="A33" s="120"/>
      <c r="B33" s="121"/>
      <c r="C33" s="96"/>
      <c r="D33" s="96"/>
      <c r="E33" s="96"/>
      <c r="F33" s="96"/>
      <c r="G33" s="97"/>
      <c r="H33" s="98"/>
      <c r="I33" s="99"/>
    </row>
    <row r="34" spans="1:9" ht="15" customHeight="1">
      <c r="A34" s="284"/>
      <c r="B34" s="276"/>
      <c r="C34" s="124"/>
      <c r="D34" s="124"/>
      <c r="E34" s="96"/>
      <c r="F34" s="96"/>
      <c r="G34" s="97"/>
      <c r="H34" s="98"/>
      <c r="I34" s="99"/>
    </row>
    <row r="35" spans="1:9" ht="15" customHeight="1">
      <c r="A35" s="284"/>
      <c r="B35" s="276"/>
      <c r="C35" s="124"/>
      <c r="D35" s="124"/>
      <c r="E35" s="96"/>
      <c r="F35" s="96"/>
      <c r="G35" s="97"/>
      <c r="H35" s="98"/>
      <c r="I35" s="99"/>
    </row>
    <row r="36" spans="1:9" ht="15" customHeight="1">
      <c r="A36" s="284"/>
      <c r="B36" s="276"/>
      <c r="C36" s="124"/>
      <c r="D36" s="124"/>
      <c r="E36" s="96"/>
      <c r="F36" s="96"/>
      <c r="G36" s="97"/>
      <c r="H36" s="98"/>
      <c r="I36" s="99"/>
    </row>
    <row r="37" spans="1:9" ht="15" customHeight="1">
      <c r="A37" s="284"/>
      <c r="B37" s="276"/>
      <c r="C37" s="124"/>
      <c r="D37" s="124"/>
      <c r="E37" s="96"/>
      <c r="F37" s="96"/>
      <c r="G37" s="97"/>
      <c r="H37" s="98"/>
      <c r="I37" s="99"/>
    </row>
    <row r="38" spans="1:9" ht="15" customHeight="1">
      <c r="A38" s="284"/>
      <c r="B38" s="276"/>
      <c r="C38" s="124"/>
      <c r="D38" s="124"/>
      <c r="E38" s="96"/>
      <c r="F38" s="96"/>
      <c r="G38" s="97"/>
      <c r="H38" s="98"/>
      <c r="I38" s="99"/>
    </row>
    <row r="39" spans="1:9" ht="15" customHeight="1">
      <c r="A39" s="284"/>
      <c r="B39" s="276"/>
      <c r="C39" s="124"/>
      <c r="D39" s="124"/>
      <c r="E39" s="96"/>
      <c r="F39" s="96"/>
      <c r="G39" s="97"/>
      <c r="H39" s="98"/>
      <c r="I39" s="99"/>
    </row>
    <row r="40" spans="1:9" ht="15" customHeight="1">
      <c r="A40" s="284"/>
      <c r="B40" s="276"/>
      <c r="C40" s="124"/>
      <c r="D40" s="124"/>
      <c r="E40" s="96"/>
      <c r="F40" s="96"/>
      <c r="G40" s="97"/>
      <c r="H40" s="98"/>
      <c r="I40" s="99"/>
    </row>
    <row r="41" spans="1:9" ht="15" customHeight="1">
      <c r="A41" s="284"/>
      <c r="B41" s="276"/>
      <c r="C41" s="124"/>
      <c r="D41" s="124"/>
      <c r="E41" s="96"/>
      <c r="F41" s="96"/>
      <c r="G41" s="97"/>
      <c r="H41" s="98"/>
      <c r="I41" s="99"/>
    </row>
    <row r="42" spans="1:9" ht="15" customHeight="1">
      <c r="A42" s="284"/>
      <c r="B42" s="276"/>
      <c r="C42" s="124"/>
      <c r="D42" s="124"/>
      <c r="E42" s="96"/>
      <c r="F42" s="96"/>
      <c r="G42" s="97"/>
      <c r="H42" s="98"/>
      <c r="I42" s="99"/>
    </row>
    <row r="43" spans="1:9" ht="15" customHeight="1">
      <c r="A43" s="284"/>
      <c r="B43" s="276"/>
      <c r="C43" s="124"/>
      <c r="D43" s="124"/>
      <c r="E43" s="96"/>
      <c r="F43" s="96"/>
      <c r="G43" s="97"/>
      <c r="H43" s="98"/>
      <c r="I43" s="99"/>
    </row>
    <row r="44" spans="1:9" ht="15" customHeight="1">
      <c r="A44" s="284"/>
      <c r="B44" s="276"/>
      <c r="C44" s="124"/>
      <c r="D44" s="124"/>
      <c r="E44" s="96"/>
      <c r="F44" s="96"/>
      <c r="G44" s="97"/>
      <c r="H44" s="98"/>
      <c r="I44" s="99"/>
    </row>
    <row r="45" spans="1:9" ht="15" customHeight="1">
      <c r="A45" s="284"/>
      <c r="B45" s="276"/>
      <c r="C45" s="124"/>
      <c r="D45" s="124"/>
      <c r="E45" s="96"/>
      <c r="F45" s="96"/>
      <c r="G45" s="97"/>
      <c r="H45" s="98"/>
      <c r="I45" s="99"/>
    </row>
    <row r="46" spans="1:9" ht="15" customHeight="1">
      <c r="A46" s="284"/>
      <c r="B46" s="276"/>
      <c r="C46" s="124"/>
      <c r="D46" s="124"/>
      <c r="E46" s="96"/>
      <c r="F46" s="96"/>
      <c r="G46" s="97"/>
      <c r="H46" s="98"/>
      <c r="I46" s="99"/>
    </row>
    <row r="47" spans="1:9" ht="15" customHeight="1">
      <c r="A47" s="103"/>
      <c r="B47" s="104"/>
      <c r="C47" s="33"/>
      <c r="D47" s="33"/>
      <c r="E47" s="33"/>
      <c r="F47" s="125"/>
      <c r="G47" s="84"/>
      <c r="H47" s="86"/>
      <c r="I47" s="87"/>
    </row>
    <row r="48" spans="1:9" ht="15" customHeight="1">
      <c r="A48" s="105" t="s">
        <v>1</v>
      </c>
      <c r="B48" s="106"/>
      <c r="C48" s="59"/>
      <c r="D48" s="59"/>
      <c r="E48" s="59"/>
      <c r="F48" s="126"/>
      <c r="G48" s="85"/>
      <c r="H48" s="83"/>
      <c r="I48" s="88"/>
    </row>
    <row r="49" spans="1:9" ht="15" customHeight="1" thickBot="1">
      <c r="A49" s="51" t="s">
        <v>10</v>
      </c>
      <c r="B49" s="9" t="str">
        <f>'100 Series'!B$61</f>
        <v xml:space="preserve">     Hourly Rate for repairs and authorized service outside of contractual obligations is  = $ / Hr.</v>
      </c>
      <c r="C49" s="9"/>
      <c r="D49" s="9"/>
      <c r="E49" s="9"/>
      <c r="F49" s="9"/>
      <c r="G49" s="9"/>
      <c r="H49" s="10"/>
      <c r="I49" s="52"/>
    </row>
    <row r="50" spans="1:9" ht="15" customHeight="1" thickTop="1">
      <c r="A50" s="53"/>
      <c r="B50" s="29"/>
      <c r="C50" s="29"/>
      <c r="D50" s="29"/>
      <c r="E50" s="29"/>
      <c r="F50" s="29"/>
      <c r="G50" s="29"/>
      <c r="H50" s="29"/>
      <c r="I50" s="54" t="s">
        <v>1</v>
      </c>
    </row>
    <row r="51" spans="1:9" ht="15" customHeight="1">
      <c r="A51" s="270" t="s">
        <v>29</v>
      </c>
      <c r="B51" s="271"/>
      <c r="C51" s="271"/>
      <c r="D51" s="271"/>
      <c r="E51" s="271"/>
      <c r="F51" s="271"/>
      <c r="G51" s="271"/>
      <c r="H51" s="271"/>
      <c r="I51" s="272"/>
    </row>
    <row r="52" spans="1:9" ht="15" customHeight="1">
      <c r="A52" s="60"/>
      <c r="B52" s="61"/>
      <c r="C52" s="61"/>
      <c r="D52" s="61"/>
      <c r="E52" s="61"/>
      <c r="F52" s="61"/>
      <c r="G52" s="61"/>
      <c r="H52" s="61"/>
      <c r="I52" s="62"/>
    </row>
    <row r="53" spans="1:9" ht="15" customHeight="1">
      <c r="A53" s="80" t="s">
        <v>20</v>
      </c>
      <c r="B53" s="61"/>
      <c r="C53" s="61"/>
      <c r="D53" s="61"/>
      <c r="E53" s="61"/>
      <c r="F53" s="61"/>
      <c r="G53" s="61"/>
      <c r="H53" s="61"/>
      <c r="I53" s="62"/>
    </row>
    <row r="54" spans="1:9" ht="15" customHeight="1">
      <c r="A54" s="80" t="s">
        <v>21</v>
      </c>
      <c r="B54" s="61"/>
      <c r="C54" s="61"/>
      <c r="D54" s="61"/>
      <c r="E54" s="61"/>
      <c r="F54" s="61"/>
      <c r="G54" s="61"/>
      <c r="H54" s="61"/>
      <c r="I54" s="62"/>
    </row>
    <row r="55" spans="1:9" ht="15" customHeight="1">
      <c r="A55" s="53" t="s">
        <v>22</v>
      </c>
      <c r="B55" s="63"/>
      <c r="C55" s="64"/>
      <c r="D55" s="64"/>
      <c r="E55" s="64"/>
      <c r="F55" s="64"/>
      <c r="G55" s="61"/>
      <c r="H55" s="61"/>
      <c r="I55" s="62"/>
    </row>
    <row r="56" spans="1:9" ht="15" customHeight="1">
      <c r="A56" s="81" t="s">
        <v>23</v>
      </c>
      <c r="B56" s="61"/>
      <c r="C56" s="61"/>
      <c r="D56" s="61"/>
      <c r="E56" s="61"/>
      <c r="F56" s="61"/>
      <c r="G56" s="61"/>
      <c r="H56" s="61"/>
      <c r="I56" s="65"/>
    </row>
    <row r="57" spans="1:9" ht="15" customHeight="1">
      <c r="A57" s="81" t="s">
        <v>24</v>
      </c>
      <c r="B57" s="61"/>
      <c r="C57" s="61"/>
      <c r="D57" s="61"/>
      <c r="E57" s="61"/>
      <c r="F57" s="61"/>
      <c r="G57" s="64"/>
      <c r="H57" s="64"/>
      <c r="I57" s="62"/>
    </row>
    <row r="58" spans="1:9" ht="15" customHeight="1">
      <c r="A58" s="80" t="s">
        <v>25</v>
      </c>
      <c r="B58" s="61"/>
      <c r="C58" s="61"/>
      <c r="D58" s="61"/>
      <c r="E58" s="61"/>
      <c r="F58" s="61"/>
      <c r="G58" s="61"/>
      <c r="H58" s="61"/>
      <c r="I58" s="62"/>
    </row>
    <row r="59" spans="1:9" ht="15" customHeight="1">
      <c r="A59" s="80" t="s">
        <v>26</v>
      </c>
      <c r="B59" s="61"/>
      <c r="C59" s="61"/>
      <c r="D59" s="61"/>
      <c r="E59" s="61"/>
      <c r="F59" s="61"/>
      <c r="G59" s="61"/>
      <c r="H59" s="61"/>
      <c r="I59" s="62"/>
    </row>
    <row r="60" spans="1:9" ht="15" customHeight="1">
      <c r="A60" s="80" t="s">
        <v>27</v>
      </c>
      <c r="B60" s="61"/>
      <c r="C60" s="61"/>
      <c r="D60" s="61"/>
      <c r="E60" s="61"/>
      <c r="F60" s="61"/>
      <c r="G60" s="118" t="s">
        <v>143</v>
      </c>
      <c r="H60" s="118"/>
      <c r="I60" s="119"/>
    </row>
    <row r="61" spans="1:9" ht="15" customHeight="1">
      <c r="A61" s="81" t="s">
        <v>28</v>
      </c>
      <c r="B61" s="61"/>
      <c r="C61" s="61"/>
      <c r="D61" s="61"/>
      <c r="E61" s="61"/>
      <c r="F61" s="61"/>
      <c r="G61" s="29"/>
      <c r="H61" s="29"/>
      <c r="I61" s="52"/>
    </row>
    <row r="62" spans="1:9" ht="12" customHeight="1">
      <c r="A62" s="53"/>
      <c r="B62" s="29"/>
      <c r="C62" s="29"/>
      <c r="D62" s="29"/>
      <c r="E62" s="29"/>
      <c r="F62" s="29"/>
      <c r="G62" s="118" t="s">
        <v>31</v>
      </c>
      <c r="H62" s="118"/>
      <c r="I62" s="119"/>
    </row>
    <row r="63" spans="1:9" ht="9.75" customHeight="1">
      <c r="A63" s="53"/>
      <c r="B63" s="29"/>
      <c r="C63" s="29"/>
      <c r="D63" s="29"/>
      <c r="E63" s="29"/>
      <c r="F63" s="29"/>
      <c r="G63" s="29"/>
      <c r="H63" s="29"/>
      <c r="I63" s="52"/>
    </row>
    <row r="64" spans="1:9" ht="18" customHeight="1" thickBot="1">
      <c r="A64" s="55" t="s">
        <v>11</v>
      </c>
      <c r="B64" s="56"/>
      <c r="C64" s="57">
        <v>30</v>
      </c>
      <c r="D64" s="57"/>
      <c r="E64" s="56" t="s">
        <v>12</v>
      </c>
      <c r="F64" s="56" t="s">
        <v>13</v>
      </c>
      <c r="G64" s="56"/>
      <c r="H64" s="58"/>
      <c r="I64" s="49"/>
    </row>
    <row r="65" ht="12" customHeight="1" thickTop="1"/>
    <row r="66" ht="12" customHeight="1"/>
    <row r="67" ht="12" customHeight="1"/>
    <row r="68" ht="12" customHeight="1"/>
    <row r="69" ht="16.5" customHeight="1"/>
    <row r="70" ht="12" customHeight="1"/>
    <row r="71" ht="15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9" customHeight="1"/>
    <row r="84" ht="12.75" customHeight="1"/>
    <row r="85" ht="16.5" customHeight="1"/>
    <row r="86" ht="12" customHeight="1"/>
    <row r="87" ht="12" customHeight="1"/>
    <row r="88" ht="12" customHeight="1"/>
    <row r="89" ht="12.75" customHeight="1"/>
    <row r="90" ht="12" customHeight="1"/>
    <row r="91" ht="12" customHeight="1"/>
    <row r="92" ht="12" customHeight="1"/>
    <row r="93" ht="9" customHeight="1"/>
    <row r="94" ht="12" customHeight="1"/>
  </sheetData>
  <mergeCells count="37">
    <mergeCell ref="A45:B45"/>
    <mergeCell ref="A40:B40"/>
    <mergeCell ref="A41:B41"/>
    <mergeCell ref="A42:B42"/>
    <mergeCell ref="A43:B43"/>
    <mergeCell ref="A44:B44"/>
    <mergeCell ref="H5:I5"/>
    <mergeCell ref="A11:B11"/>
    <mergeCell ref="A12:B12"/>
    <mergeCell ref="A13:B13"/>
    <mergeCell ref="H3:I3"/>
    <mergeCell ref="A2:I2"/>
    <mergeCell ref="A51:I51"/>
    <mergeCell ref="A30:B30"/>
    <mergeCell ref="A35:B35"/>
    <mergeCell ref="A36:B36"/>
    <mergeCell ref="A19:B19"/>
    <mergeCell ref="A24:B24"/>
    <mergeCell ref="A25:B25"/>
    <mergeCell ref="A32:B32"/>
    <mergeCell ref="A46:B46"/>
    <mergeCell ref="A38:B38"/>
    <mergeCell ref="A29:B29"/>
    <mergeCell ref="A37:B37"/>
    <mergeCell ref="A39:B39"/>
    <mergeCell ref="A28:B28"/>
    <mergeCell ref="A27:B27"/>
    <mergeCell ref="A14:B14"/>
    <mergeCell ref="A15:B15"/>
    <mergeCell ref="A16:B16"/>
    <mergeCell ref="A34:B34"/>
    <mergeCell ref="A26:B26"/>
    <mergeCell ref="A18:I18"/>
    <mergeCell ref="A20:B20"/>
    <mergeCell ref="A21:B21"/>
    <mergeCell ref="A22:B22"/>
    <mergeCell ref="A23:B23"/>
  </mergeCells>
  <printOptions horizontalCentered="1"/>
  <pageMargins left="0" right="0" top="0" bottom="0" header="0.5" footer="0.5"/>
  <pageSetup paperSize="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75"/>
  <sheetViews>
    <sheetView view="pageBreakPreview" zoomScaleNormal="100" zoomScaleSheetLayoutView="100" workbookViewId="0">
      <selection activeCell="E33" sqref="E33"/>
    </sheetView>
  </sheetViews>
  <sheetFormatPr defaultColWidth="9.77734375" defaultRowHeight="15"/>
  <cols>
    <col min="1" max="1" width="22.5546875" customWidth="1"/>
    <col min="2" max="2" width="14.44140625" customWidth="1"/>
    <col min="3" max="3" width="7.44140625" customWidth="1"/>
    <col min="4" max="5" width="6.77734375" customWidth="1"/>
    <col min="6" max="7" width="10.44140625" customWidth="1"/>
    <col min="8" max="8" width="19.33203125" bestFit="1" customWidth="1"/>
  </cols>
  <sheetData>
    <row r="1" spans="1:9" ht="18">
      <c r="A1" s="255" t="str">
        <f>'100 Series'!A2</f>
        <v>BID TEMPLATE</v>
      </c>
      <c r="B1" s="256"/>
      <c r="C1" s="256"/>
      <c r="D1" s="256"/>
      <c r="E1" s="256"/>
      <c r="F1" s="256"/>
      <c r="G1" s="256"/>
      <c r="H1" s="257"/>
    </row>
    <row r="2" spans="1:9" ht="15" customHeight="1">
      <c r="A2" s="146"/>
      <c r="B2" s="77"/>
      <c r="C2" s="77"/>
      <c r="D2" s="77"/>
      <c r="E2" s="77"/>
      <c r="F2" s="25"/>
      <c r="G2" s="25"/>
      <c r="H2" s="147"/>
    </row>
    <row r="3" spans="1:9" ht="15" customHeight="1">
      <c r="A3" s="148" t="s">
        <v>16</v>
      </c>
      <c r="B3" s="149" t="s">
        <v>103</v>
      </c>
      <c r="C3" s="2"/>
      <c r="D3" s="150"/>
      <c r="E3" s="150"/>
      <c r="F3" s="25"/>
      <c r="G3" s="24" t="s">
        <v>0</v>
      </c>
      <c r="H3" s="151">
        <f>'100 Series'!H3</f>
        <v>44287</v>
      </c>
      <c r="I3" s="152"/>
    </row>
    <row r="4" spans="1:9" s="155" customFormat="1" ht="15" customHeight="1">
      <c r="A4" s="148" t="s">
        <v>17</v>
      </c>
      <c r="B4" s="153" t="s">
        <v>104</v>
      </c>
      <c r="C4" s="27"/>
      <c r="D4" s="25"/>
      <c r="E4" s="25"/>
      <c r="F4" s="78"/>
      <c r="G4" s="78"/>
      <c r="H4" s="154"/>
    </row>
    <row r="5" spans="1:9" ht="15" customHeight="1">
      <c r="A5" s="148" t="s">
        <v>105</v>
      </c>
      <c r="B5" s="156" t="s">
        <v>1</v>
      </c>
      <c r="C5" s="25"/>
      <c r="D5" s="25"/>
      <c r="E5" s="25"/>
      <c r="F5" s="25"/>
      <c r="G5" s="25" t="s">
        <v>2</v>
      </c>
      <c r="H5" s="157"/>
    </row>
    <row r="6" spans="1:9" ht="15" customHeight="1">
      <c r="A6" s="148" t="s">
        <v>3</v>
      </c>
      <c r="B6" s="149">
        <f>'100 Series'!B7</f>
        <v>0</v>
      </c>
      <c r="C6" s="1"/>
      <c r="D6" s="25"/>
      <c r="E6" s="25"/>
      <c r="F6" s="25"/>
      <c r="G6" s="296"/>
      <c r="H6" s="297"/>
    </row>
    <row r="7" spans="1:9" ht="15" customHeight="1">
      <c r="A7" s="148"/>
      <c r="B7" s="158"/>
      <c r="C7" s="25"/>
      <c r="D7" s="78"/>
      <c r="E7" s="78"/>
      <c r="F7" s="78"/>
      <c r="G7" s="26"/>
      <c r="H7" s="147"/>
    </row>
    <row r="8" spans="1:9" ht="15" customHeight="1">
      <c r="A8" s="148"/>
      <c r="B8" s="158"/>
      <c r="C8" s="25"/>
      <c r="D8" s="78"/>
      <c r="E8" s="78"/>
      <c r="F8" s="78"/>
      <c r="G8" s="25" t="s">
        <v>4</v>
      </c>
      <c r="H8" s="147"/>
    </row>
    <row r="9" spans="1:9" ht="15" customHeight="1">
      <c r="A9" s="148" t="s">
        <v>106</v>
      </c>
      <c r="B9" s="159" t="s">
        <v>107</v>
      </c>
      <c r="C9" s="25"/>
      <c r="D9" s="78"/>
      <c r="E9" s="78"/>
      <c r="F9" s="78"/>
      <c r="G9" s="149" t="str">
        <f>'100 Series'!G9</f>
        <v>April 1, 2021 to March 31, 2022</v>
      </c>
      <c r="H9" s="160"/>
    </row>
    <row r="10" spans="1:9" ht="15" customHeight="1">
      <c r="A10" s="161"/>
      <c r="B10" s="27"/>
      <c r="C10" s="25"/>
      <c r="D10" s="78"/>
      <c r="E10" s="78"/>
      <c r="F10" s="28"/>
      <c r="G10" s="25"/>
      <c r="H10" s="147"/>
    </row>
    <row r="11" spans="1:9" ht="19.899999999999999" customHeight="1" thickBot="1">
      <c r="A11" s="293" t="s">
        <v>108</v>
      </c>
      <c r="B11" s="294"/>
      <c r="C11" s="294"/>
      <c r="D11" s="294"/>
      <c r="E11" s="294"/>
      <c r="F11" s="294"/>
      <c r="G11" s="294"/>
      <c r="H11" s="295"/>
    </row>
    <row r="12" spans="1:9" ht="15" customHeight="1" thickTop="1" thickBot="1">
      <c r="A12" s="162"/>
      <c r="B12" s="145"/>
      <c r="C12" s="11"/>
      <c r="D12" s="15"/>
      <c r="E12" s="19"/>
      <c r="F12" s="145"/>
      <c r="G12" s="12"/>
      <c r="H12" s="163"/>
    </row>
    <row r="13" spans="1:9" s="172" customFormat="1" ht="15" customHeight="1" thickTop="1">
      <c r="A13" s="164" t="s">
        <v>7</v>
      </c>
      <c r="B13" s="165"/>
      <c r="C13" s="166" t="s">
        <v>1</v>
      </c>
      <c r="D13" s="167" t="s">
        <v>1</v>
      </c>
      <c r="E13" s="168" t="s">
        <v>1</v>
      </c>
      <c r="F13" s="169" t="s">
        <v>5</v>
      </c>
      <c r="G13" s="170" t="s">
        <v>30</v>
      </c>
      <c r="H13" s="171" t="s">
        <v>6</v>
      </c>
    </row>
    <row r="14" spans="1:9" s="172" customFormat="1" ht="15" customHeight="1">
      <c r="A14" s="173" t="s">
        <v>1</v>
      </c>
      <c r="B14" s="165"/>
      <c r="C14" s="174" t="s">
        <v>1</v>
      </c>
      <c r="D14" s="174" t="s">
        <v>1</v>
      </c>
      <c r="E14" s="175" t="s">
        <v>1</v>
      </c>
      <c r="F14" s="176"/>
      <c r="G14" s="177"/>
      <c r="H14" s="178"/>
    </row>
    <row r="15" spans="1:9" s="172" customFormat="1" ht="15" customHeight="1">
      <c r="A15" s="179" t="s">
        <v>8</v>
      </c>
      <c r="B15" s="165"/>
      <c r="C15" s="180" t="s">
        <v>1</v>
      </c>
      <c r="D15" s="181"/>
      <c r="E15" s="182" t="s">
        <v>1</v>
      </c>
      <c r="F15" s="183"/>
      <c r="G15" s="182"/>
      <c r="H15" s="184"/>
    </row>
    <row r="16" spans="1:9" s="172" customFormat="1" ht="15" customHeight="1" thickBot="1">
      <c r="A16" s="185"/>
      <c r="B16" s="186">
        <v>1</v>
      </c>
      <c r="C16" s="187" t="s">
        <v>1</v>
      </c>
      <c r="D16" s="188"/>
      <c r="E16" s="189" t="s">
        <v>1</v>
      </c>
      <c r="F16" s="190"/>
      <c r="G16" s="191"/>
      <c r="H16" s="192"/>
    </row>
    <row r="17" spans="1:8" ht="15.75" thickTop="1">
      <c r="A17" s="193" t="s">
        <v>9</v>
      </c>
      <c r="B17" s="5"/>
      <c r="C17" s="5"/>
      <c r="D17" s="5"/>
      <c r="E17" s="6"/>
      <c r="F17" s="18"/>
      <c r="G17" s="6"/>
      <c r="H17" s="194"/>
    </row>
    <row r="18" spans="1:8">
      <c r="A18" s="195" t="s">
        <v>1</v>
      </c>
      <c r="B18" s="196"/>
      <c r="C18" s="7"/>
      <c r="D18" s="7" t="s">
        <v>1</v>
      </c>
      <c r="E18" s="8" t="s">
        <v>1</v>
      </c>
      <c r="F18" s="13" t="s">
        <v>1</v>
      </c>
      <c r="G18" s="8" t="s">
        <v>1</v>
      </c>
      <c r="H18" s="197" t="s">
        <v>1</v>
      </c>
    </row>
    <row r="19" spans="1:8" ht="15.75">
      <c r="A19" s="252" t="s">
        <v>136</v>
      </c>
      <c r="B19" s="202"/>
      <c r="C19" s="203"/>
      <c r="D19" s="204"/>
      <c r="E19" s="205"/>
      <c r="F19" s="206"/>
      <c r="G19" s="241">
        <f t="shared" ref="G19" si="0">0.13*(F19)</f>
        <v>0</v>
      </c>
      <c r="H19" s="242">
        <f t="shared" ref="H19" si="1">+F19+G19</f>
        <v>0</v>
      </c>
    </row>
    <row r="20" spans="1:8" ht="15.75">
      <c r="A20" s="201"/>
      <c r="B20" s="202"/>
      <c r="C20" s="203"/>
      <c r="D20" s="204"/>
      <c r="E20" s="205"/>
      <c r="F20" s="206"/>
      <c r="G20" s="199"/>
      <c r="H20" s="200"/>
    </row>
    <row r="21" spans="1:8" ht="15.75">
      <c r="A21" s="207" t="s">
        <v>131</v>
      </c>
      <c r="B21" s="237" t="s">
        <v>112</v>
      </c>
      <c r="C21" s="238"/>
      <c r="D21" s="238"/>
      <c r="E21" s="239"/>
      <c r="F21" s="248"/>
      <c r="G21" s="249">
        <f>0.13*(F21)</f>
        <v>0</v>
      </c>
      <c r="H21" s="250">
        <f>+F21+G21</f>
        <v>0</v>
      </c>
    </row>
    <row r="22" spans="1:8" ht="15.75">
      <c r="A22" s="201"/>
      <c r="B22" s="127"/>
      <c r="C22" s="33"/>
      <c r="D22" s="37"/>
      <c r="E22" s="34"/>
      <c r="F22" s="66"/>
      <c r="G22" s="67"/>
      <c r="H22" s="208"/>
    </row>
    <row r="23" spans="1:8" ht="15.75">
      <c r="A23" s="198" t="s">
        <v>111</v>
      </c>
      <c r="B23" s="237" t="s">
        <v>112</v>
      </c>
      <c r="C23" s="238" t="s">
        <v>1</v>
      </c>
      <c r="D23" s="238"/>
      <c r="E23" s="239"/>
      <c r="F23" s="240"/>
      <c r="G23" s="241">
        <f t="shared" ref="G23:G27" si="2">0.13*(F23)</f>
        <v>0</v>
      </c>
      <c r="H23" s="242">
        <f t="shared" ref="H23:H27" si="3">+F23+G23</f>
        <v>0</v>
      </c>
    </row>
    <row r="24" spans="1:8" ht="15.75">
      <c r="A24" s="198" t="s">
        <v>113</v>
      </c>
      <c r="B24" s="237" t="s">
        <v>114</v>
      </c>
      <c r="C24" s="238"/>
      <c r="D24" s="238"/>
      <c r="E24" s="239"/>
      <c r="F24" s="240"/>
      <c r="G24" s="241">
        <f t="shared" si="2"/>
        <v>0</v>
      </c>
      <c r="H24" s="242">
        <f t="shared" si="3"/>
        <v>0</v>
      </c>
    </row>
    <row r="25" spans="1:8" ht="15.75">
      <c r="A25" s="198" t="s">
        <v>115</v>
      </c>
      <c r="B25" s="237" t="s">
        <v>114</v>
      </c>
      <c r="C25" s="238" t="s">
        <v>1</v>
      </c>
      <c r="D25" s="238"/>
      <c r="E25" s="239"/>
      <c r="F25" s="240"/>
      <c r="G25" s="241">
        <f t="shared" si="2"/>
        <v>0</v>
      </c>
      <c r="H25" s="242">
        <f t="shared" si="3"/>
        <v>0</v>
      </c>
    </row>
    <row r="26" spans="1:8" ht="15.75">
      <c r="A26" s="198" t="s">
        <v>116</v>
      </c>
      <c r="B26" s="237" t="s">
        <v>117</v>
      </c>
      <c r="C26" s="238" t="s">
        <v>1</v>
      </c>
      <c r="D26" s="238"/>
      <c r="E26" s="239"/>
      <c r="F26" s="240"/>
      <c r="G26" s="241">
        <f t="shared" si="2"/>
        <v>0</v>
      </c>
      <c r="H26" s="242">
        <f t="shared" si="3"/>
        <v>0</v>
      </c>
    </row>
    <row r="27" spans="1:8" ht="15.75">
      <c r="A27" s="198" t="s">
        <v>118</v>
      </c>
      <c r="B27" s="237" t="s">
        <v>119</v>
      </c>
      <c r="C27" s="238" t="s">
        <v>1</v>
      </c>
      <c r="D27" s="238"/>
      <c r="E27" s="239"/>
      <c r="F27" s="240"/>
      <c r="G27" s="241">
        <f t="shared" si="2"/>
        <v>0</v>
      </c>
      <c r="H27" s="242">
        <f t="shared" si="3"/>
        <v>0</v>
      </c>
    </row>
    <row r="28" spans="1:8" ht="15.75">
      <c r="A28" s="201"/>
      <c r="B28" s="243"/>
      <c r="C28" s="244"/>
      <c r="D28" s="245"/>
      <c r="E28" s="246"/>
      <c r="F28" s="247"/>
      <c r="G28" s="241"/>
      <c r="H28" s="242"/>
    </row>
    <row r="29" spans="1:8" ht="15.75">
      <c r="A29" s="198" t="s">
        <v>109</v>
      </c>
      <c r="B29" s="237" t="s">
        <v>110</v>
      </c>
      <c r="C29" s="238" t="s">
        <v>1</v>
      </c>
      <c r="D29" s="238"/>
      <c r="E29" s="239"/>
      <c r="F29" s="240"/>
      <c r="G29" s="241">
        <f>0.13*(F29)</f>
        <v>0</v>
      </c>
      <c r="H29" s="242">
        <f>+F29+G29</f>
        <v>0</v>
      </c>
    </row>
    <row r="30" spans="1:8" ht="15.75">
      <c r="A30" s="198" t="s">
        <v>120</v>
      </c>
      <c r="B30" s="243"/>
      <c r="C30" s="244"/>
      <c r="D30" s="245"/>
      <c r="E30" s="246"/>
      <c r="F30" s="298"/>
      <c r="G30" s="241">
        <f>0.13*(F30)</f>
        <v>0</v>
      </c>
      <c r="H30" s="242">
        <f>+F30+G30</f>
        <v>0</v>
      </c>
    </row>
    <row r="31" spans="1:8" ht="15.75">
      <c r="A31" s="201"/>
      <c r="B31" s="243"/>
      <c r="C31" s="244"/>
      <c r="D31" s="245"/>
      <c r="E31" s="246"/>
      <c r="F31" s="247"/>
      <c r="G31" s="241"/>
      <c r="H31" s="242"/>
    </row>
    <row r="32" spans="1:8" ht="15.75">
      <c r="A32" s="201"/>
      <c r="B32" s="202"/>
      <c r="C32" s="203"/>
      <c r="D32" s="204"/>
      <c r="E32" s="205"/>
      <c r="F32" s="206"/>
      <c r="G32" s="199"/>
      <c r="H32" s="200"/>
    </row>
    <row r="33" spans="1:8" ht="15.75">
      <c r="A33" s="201"/>
      <c r="B33" s="202"/>
      <c r="C33" s="203"/>
      <c r="D33" s="204"/>
      <c r="E33" s="205"/>
      <c r="F33" s="206"/>
      <c r="G33" s="199"/>
      <c r="H33" s="200"/>
    </row>
    <row r="34" spans="1:8" ht="15.75">
      <c r="A34" s="201"/>
      <c r="B34" s="202"/>
      <c r="C34" s="203"/>
      <c r="D34" s="204"/>
      <c r="E34" s="205"/>
      <c r="F34" s="206"/>
      <c r="G34" s="199"/>
      <c r="H34" s="200"/>
    </row>
    <row r="35" spans="1:8" ht="15.75">
      <c r="A35" s="201"/>
      <c r="B35" s="202"/>
      <c r="C35" s="203"/>
      <c r="D35" s="204"/>
      <c r="E35" s="205"/>
      <c r="F35" s="206"/>
      <c r="G35" s="199"/>
      <c r="H35" s="200"/>
    </row>
    <row r="36" spans="1:8" ht="15.75">
      <c r="A36" s="201"/>
      <c r="B36" s="127"/>
      <c r="C36" s="33"/>
      <c r="D36" s="37"/>
      <c r="E36" s="34"/>
      <c r="F36" s="66"/>
      <c r="G36" s="67"/>
      <c r="H36" s="208"/>
    </row>
    <row r="37" spans="1:8" ht="15.75">
      <c r="A37" s="209"/>
      <c r="B37" s="202"/>
      <c r="C37" s="203"/>
      <c r="D37" s="204"/>
      <c r="E37" s="205"/>
      <c r="F37" s="206"/>
      <c r="G37" s="199"/>
      <c r="H37" s="200"/>
    </row>
    <row r="38" spans="1:8" ht="15.75">
      <c r="A38" s="201"/>
      <c r="B38" s="202"/>
      <c r="C38" s="203"/>
      <c r="D38" s="204"/>
      <c r="E38" s="205"/>
      <c r="F38" s="206"/>
      <c r="G38" s="199"/>
      <c r="H38" s="200"/>
    </row>
    <row r="39" spans="1:8" ht="15.75">
      <c r="A39" s="201"/>
      <c r="B39" s="127"/>
      <c r="C39" s="33"/>
      <c r="D39" s="37"/>
      <c r="E39" s="34"/>
      <c r="F39" s="66"/>
      <c r="G39" s="67"/>
      <c r="H39" s="208"/>
    </row>
    <row r="40" spans="1:8" ht="15.75">
      <c r="A40" s="201"/>
      <c r="B40" s="202"/>
      <c r="C40" s="203"/>
      <c r="D40" s="204"/>
      <c r="E40" s="205"/>
      <c r="F40" s="206"/>
      <c r="G40" s="199"/>
      <c r="H40" s="200"/>
    </row>
    <row r="41" spans="1:8" ht="15.75">
      <c r="A41" s="201"/>
      <c r="B41" s="127"/>
      <c r="C41" s="33"/>
      <c r="D41" s="37"/>
      <c r="E41" s="34"/>
      <c r="F41" s="66"/>
      <c r="G41" s="67"/>
      <c r="H41" s="208"/>
    </row>
    <row r="42" spans="1:8" ht="15.75">
      <c r="A42" s="201"/>
      <c r="B42" s="202"/>
      <c r="C42" s="203"/>
      <c r="D42" s="204"/>
      <c r="E42" s="205"/>
      <c r="F42" s="206"/>
      <c r="G42" s="199"/>
      <c r="H42" s="200"/>
    </row>
    <row r="43" spans="1:8" ht="15.75">
      <c r="A43" s="201"/>
      <c r="B43" s="202"/>
      <c r="C43" s="203"/>
      <c r="D43" s="204"/>
      <c r="E43" s="205"/>
      <c r="F43" s="206"/>
      <c r="G43" s="199"/>
      <c r="H43" s="200"/>
    </row>
    <row r="44" spans="1:8" ht="15.75">
      <c r="A44" s="201"/>
      <c r="B44" s="127"/>
      <c r="C44" s="38"/>
      <c r="D44" s="38"/>
      <c r="E44" s="39"/>
      <c r="F44" s="66"/>
      <c r="G44" s="67"/>
      <c r="H44" s="208"/>
    </row>
    <row r="45" spans="1:8" ht="15.75">
      <c r="A45" s="201"/>
      <c r="B45" s="202"/>
      <c r="C45" s="203"/>
      <c r="D45" s="204"/>
      <c r="E45" s="205"/>
      <c r="F45" s="206"/>
      <c r="G45" s="199"/>
      <c r="H45" s="200"/>
    </row>
    <row r="46" spans="1:8" ht="15.75">
      <c r="A46" s="201"/>
      <c r="B46" s="202"/>
      <c r="C46" s="203"/>
      <c r="D46" s="204"/>
      <c r="E46" s="205"/>
      <c r="F46" s="206"/>
      <c r="G46" s="199"/>
      <c r="H46" s="200"/>
    </row>
    <row r="47" spans="1:8" ht="15.75">
      <c r="A47" s="201"/>
      <c r="B47" s="202"/>
      <c r="C47" s="203"/>
      <c r="D47" s="204"/>
      <c r="E47" s="205"/>
      <c r="F47" s="206"/>
      <c r="G47" s="199"/>
      <c r="H47" s="200"/>
    </row>
    <row r="48" spans="1:8" ht="15.75">
      <c r="A48" s="201"/>
      <c r="B48" s="127"/>
      <c r="C48" s="33"/>
      <c r="D48" s="37"/>
      <c r="E48" s="34"/>
      <c r="F48" s="66"/>
      <c r="G48" s="67"/>
      <c r="H48" s="208"/>
    </row>
    <row r="49" spans="1:8" ht="15.75">
      <c r="A49" s="201"/>
      <c r="B49" s="202"/>
      <c r="C49" s="203"/>
      <c r="D49" s="204"/>
      <c r="E49" s="205"/>
      <c r="F49" s="206"/>
      <c r="G49" s="199"/>
      <c r="H49" s="200"/>
    </row>
    <row r="50" spans="1:8" ht="15.75">
      <c r="A50" s="201"/>
      <c r="B50" s="202"/>
      <c r="C50" s="203"/>
      <c r="D50" s="204"/>
      <c r="E50" s="205"/>
      <c r="F50" s="206"/>
      <c r="G50" s="199"/>
      <c r="H50" s="200"/>
    </row>
    <row r="51" spans="1:8" ht="15.75">
      <c r="A51" s="201"/>
      <c r="B51" s="127"/>
      <c r="C51" s="33"/>
      <c r="D51" s="37"/>
      <c r="E51" s="34"/>
      <c r="F51" s="66"/>
      <c r="G51" s="67"/>
      <c r="H51" s="208"/>
    </row>
    <row r="52" spans="1:8" ht="15.75">
      <c r="A52" s="201"/>
      <c r="B52" s="202"/>
      <c r="C52" s="203"/>
      <c r="D52" s="204"/>
      <c r="E52" s="205"/>
      <c r="F52" s="206"/>
      <c r="G52" s="199"/>
      <c r="H52" s="200"/>
    </row>
    <row r="53" spans="1:8" ht="15.75">
      <c r="A53" s="201"/>
      <c r="B53" s="202"/>
      <c r="C53" s="203"/>
      <c r="D53" s="204"/>
      <c r="E53" s="205"/>
      <c r="F53" s="206"/>
      <c r="G53" s="199"/>
      <c r="H53" s="200"/>
    </row>
    <row r="54" spans="1:8" ht="15.75">
      <c r="A54" s="201"/>
      <c r="B54" s="127"/>
      <c r="C54" s="33"/>
      <c r="D54" s="33"/>
      <c r="E54" s="34"/>
      <c r="F54" s="66"/>
      <c r="G54" s="67"/>
      <c r="H54" s="208"/>
    </row>
    <row r="55" spans="1:8" ht="15.75">
      <c r="A55" s="201"/>
      <c r="B55" s="202"/>
      <c r="C55" s="203"/>
      <c r="D55" s="204"/>
      <c r="E55" s="205"/>
      <c r="F55" s="206"/>
      <c r="G55" s="199"/>
      <c r="H55" s="200"/>
    </row>
    <row r="56" spans="1:8" ht="15.75">
      <c r="A56" s="201"/>
      <c r="B56" s="202"/>
      <c r="C56" s="203"/>
      <c r="D56" s="204"/>
      <c r="E56" s="205"/>
      <c r="F56" s="206"/>
      <c r="G56" s="199"/>
      <c r="H56" s="200"/>
    </row>
    <row r="57" spans="1:8" ht="15.75">
      <c r="A57" s="201"/>
      <c r="B57" s="127"/>
      <c r="C57" s="33"/>
      <c r="D57" s="33"/>
      <c r="E57" s="34"/>
      <c r="F57" s="66"/>
      <c r="G57" s="67"/>
      <c r="H57" s="208"/>
    </row>
    <row r="58" spans="1:8" ht="15.75">
      <c r="A58" s="210"/>
      <c r="B58" s="211"/>
      <c r="C58" s="212"/>
      <c r="D58" s="212"/>
      <c r="E58" s="213"/>
      <c r="F58" s="214"/>
      <c r="G58" s="215"/>
      <c r="H58" s="216"/>
    </row>
    <row r="59" spans="1:8" ht="16.5" thickBot="1">
      <c r="A59" s="217"/>
      <c r="B59" s="218"/>
      <c r="C59" s="219"/>
      <c r="D59" s="219"/>
      <c r="E59" s="220"/>
      <c r="F59" s="221"/>
      <c r="G59" s="222"/>
      <c r="H59" s="223"/>
    </row>
    <row r="60" spans="1:8" ht="15" customHeight="1" thickTop="1" thickBot="1">
      <c r="A60" s="51" t="s">
        <v>10</v>
      </c>
      <c r="B60" s="9" t="str">
        <f>'100 Series'!B$61</f>
        <v xml:space="preserve">     Hourly Rate for repairs and authorized service outside of contractual obligations is  = $ / Hr.</v>
      </c>
      <c r="C60" s="9"/>
      <c r="D60" s="9"/>
      <c r="E60" s="9"/>
      <c r="F60" s="9"/>
      <c r="G60" s="9"/>
      <c r="H60" s="52"/>
    </row>
    <row r="61" spans="1:8" ht="15.75" thickTop="1">
      <c r="A61" s="225"/>
      <c r="B61" s="29"/>
      <c r="C61" s="29"/>
      <c r="D61" s="29"/>
      <c r="E61" s="29"/>
      <c r="F61" s="29"/>
      <c r="G61" s="29"/>
      <c r="H61" s="226" t="s">
        <v>1</v>
      </c>
    </row>
    <row r="62" spans="1:8" ht="15.75">
      <c r="A62" s="227"/>
      <c r="B62" s="228" t="s">
        <v>121</v>
      </c>
      <c r="C62" s="61"/>
      <c r="D62" s="61"/>
      <c r="E62" s="61"/>
      <c r="F62" s="61"/>
      <c r="G62" s="61"/>
      <c r="H62" s="229"/>
    </row>
    <row r="63" spans="1:8" ht="15.75">
      <c r="A63" s="227"/>
      <c r="B63" s="61"/>
      <c r="C63" s="61"/>
      <c r="D63" s="61"/>
      <c r="E63" s="61"/>
      <c r="F63" s="61"/>
      <c r="G63" s="61"/>
      <c r="H63" s="229"/>
    </row>
    <row r="64" spans="1:8" ht="15.75">
      <c r="A64" s="227" t="s">
        <v>122</v>
      </c>
      <c r="B64" s="61"/>
      <c r="C64" s="61"/>
      <c r="D64" s="61"/>
      <c r="E64" s="61"/>
      <c r="F64" s="61"/>
      <c r="G64" s="61"/>
      <c r="H64" s="229"/>
    </row>
    <row r="65" spans="1:8" ht="15.75">
      <c r="A65" s="227" t="s">
        <v>123</v>
      </c>
      <c r="B65" s="61"/>
      <c r="C65" s="61"/>
      <c r="D65" s="61"/>
      <c r="E65" s="61"/>
      <c r="F65" s="61"/>
      <c r="G65" s="61"/>
      <c r="H65" s="229"/>
    </row>
    <row r="66" spans="1:8" ht="15.75">
      <c r="A66" s="230" t="s">
        <v>124</v>
      </c>
      <c r="B66" s="63"/>
      <c r="C66" s="64"/>
      <c r="D66" s="64"/>
      <c r="E66" s="61"/>
      <c r="F66" s="61"/>
      <c r="G66" s="61"/>
      <c r="H66" s="229"/>
    </row>
    <row r="67" spans="1:8" ht="15.75">
      <c r="A67" s="227" t="s">
        <v>125</v>
      </c>
      <c r="B67" s="61"/>
      <c r="C67" s="61"/>
      <c r="D67" s="61"/>
      <c r="E67" s="61"/>
      <c r="F67" s="61"/>
      <c r="G67" s="61"/>
      <c r="H67" s="231"/>
    </row>
    <row r="68" spans="1:8" ht="15.75">
      <c r="A68" s="227" t="s">
        <v>126</v>
      </c>
      <c r="B68" s="61"/>
      <c r="C68" s="61"/>
      <c r="D68" s="64"/>
      <c r="E68" s="64"/>
      <c r="F68" s="64"/>
      <c r="G68" s="64"/>
      <c r="H68" s="229"/>
    </row>
    <row r="69" spans="1:8" ht="15.75">
      <c r="A69" s="227" t="s">
        <v>127</v>
      </c>
      <c r="B69" s="61"/>
      <c r="C69" s="61"/>
      <c r="D69" s="61"/>
      <c r="E69" s="61"/>
      <c r="F69" s="61"/>
      <c r="G69" s="61"/>
      <c r="H69" s="229"/>
    </row>
    <row r="70" spans="1:8" ht="15.75">
      <c r="A70" s="227" t="s">
        <v>128</v>
      </c>
      <c r="B70" s="61"/>
      <c r="C70" s="61"/>
      <c r="D70" s="61"/>
      <c r="E70" s="61"/>
      <c r="F70" s="61"/>
      <c r="G70" s="61"/>
      <c r="H70" s="229"/>
    </row>
    <row r="71" spans="1:8" ht="15.75">
      <c r="A71" s="227" t="s">
        <v>129</v>
      </c>
      <c r="B71" s="61"/>
      <c r="C71" s="61"/>
      <c r="D71" s="61"/>
      <c r="E71" s="61"/>
      <c r="F71" s="118" t="str">
        <f>'100 Series'!$G$72</f>
        <v xml:space="preserve">Valecraft Homes (2019) Initials: </v>
      </c>
      <c r="G71" s="118"/>
      <c r="H71" s="119"/>
    </row>
    <row r="72" spans="1:8" ht="15.75">
      <c r="A72" s="227" t="s">
        <v>130</v>
      </c>
      <c r="B72" s="61"/>
      <c r="C72" s="61"/>
      <c r="D72" s="61"/>
      <c r="E72" s="61"/>
      <c r="F72" s="29"/>
      <c r="G72" s="29"/>
      <c r="H72" s="52"/>
    </row>
    <row r="73" spans="1:8">
      <c r="A73" s="225"/>
      <c r="B73" s="29"/>
      <c r="C73" s="29"/>
      <c r="D73" s="29"/>
      <c r="E73" s="29"/>
      <c r="F73" s="118" t="s">
        <v>31</v>
      </c>
      <c r="G73" s="118"/>
      <c r="H73" s="119"/>
    </row>
    <row r="74" spans="1:8">
      <c r="A74" s="225"/>
      <c r="B74" s="29"/>
      <c r="C74" s="29"/>
      <c r="D74" s="29"/>
      <c r="E74" s="29"/>
      <c r="F74" s="29"/>
      <c r="G74" s="29"/>
      <c r="H74" s="224"/>
    </row>
    <row r="75" spans="1:8" ht="16.5" thickBot="1">
      <c r="A75" s="232" t="s">
        <v>11</v>
      </c>
      <c r="B75" s="233"/>
      <c r="C75" s="234">
        <v>30</v>
      </c>
      <c r="D75" s="233" t="s">
        <v>12</v>
      </c>
      <c r="E75" s="233" t="s">
        <v>13</v>
      </c>
      <c r="F75" s="233"/>
      <c r="G75" s="235"/>
      <c r="H75" s="236"/>
    </row>
  </sheetData>
  <mergeCells count="3">
    <mergeCell ref="A1:H1"/>
    <mergeCell ref="A11:H11"/>
    <mergeCell ref="G6:H6"/>
  </mergeCells>
  <pageMargins left="0.7" right="0.7" top="0.75" bottom="0.75" header="0.3" footer="0.3"/>
  <pageSetup paperSize="5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100 Series</vt:lpstr>
      <vt:lpstr>800 Series</vt:lpstr>
      <vt:lpstr>1000 Series</vt:lpstr>
      <vt:lpstr>5000 Series </vt:lpstr>
      <vt:lpstr>Extras</vt:lpstr>
      <vt:lpstr>'100 Series'!Print_Area</vt:lpstr>
      <vt:lpstr>'1000 Series'!Print_Area</vt:lpstr>
      <vt:lpstr>'5000 Series '!Print_Area</vt:lpstr>
      <vt:lpstr>'800 Series'!Print_Area</vt:lpstr>
      <vt:lpstr>Extras!Print_Area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Tricia Oliver</cp:lastModifiedBy>
  <cp:lastPrinted>2019-04-17T20:57:44Z</cp:lastPrinted>
  <dcterms:created xsi:type="dcterms:W3CDTF">1999-03-06T17:18:52Z</dcterms:created>
  <dcterms:modified xsi:type="dcterms:W3CDTF">2021-03-03T17:24:24Z</dcterms:modified>
</cp:coreProperties>
</file>