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2 Contracts - VH19\"/>
    </mc:Choice>
  </mc:AlternateContent>
  <xr:revisionPtr revIDLastSave="0" documentId="13_ncr:1_{EDEC2471-1393-45F2-AC21-1E636B7C1A6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100 Series" sheetId="6" r:id="rId1"/>
    <sheet name="800 Series" sheetId="8" r:id="rId2"/>
    <sheet name="1000 Series" sheetId="9" r:id="rId3"/>
    <sheet name="Extras" sheetId="10" r:id="rId4"/>
  </sheets>
  <definedNames>
    <definedName name="_xlnm.Print_Area" localSheetId="0">'100 Series'!$A$1:$H$66</definedName>
    <definedName name="_xlnm.Print_Area" localSheetId="2">'1000 Series'!$A$1:$H$70</definedName>
    <definedName name="_xlnm.Print_Area" localSheetId="1">'800 Series'!$A$1:$H$66</definedName>
    <definedName name="_xlnm.Print_Area" localSheetId="3">Extras!$A$1:$F$63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0" l="1"/>
  <c r="A1" i="9"/>
  <c r="A1" i="8"/>
  <c r="B48" i="10"/>
  <c r="G4" i="9"/>
  <c r="E6" i="10" s="1"/>
  <c r="G37" i="6"/>
  <c r="H37" i="6" s="1"/>
  <c r="D37" i="6"/>
  <c r="C37" i="6"/>
  <c r="G4" i="8"/>
  <c r="B3" i="8"/>
  <c r="B58" i="9"/>
  <c r="B52" i="8"/>
  <c r="G55" i="9" l="1"/>
  <c r="H55" i="9" s="1"/>
  <c r="D55" i="9"/>
  <c r="C55" i="9"/>
  <c r="G54" i="9"/>
  <c r="H54" i="9" s="1"/>
  <c r="D54" i="9"/>
  <c r="C54" i="9"/>
  <c r="G51" i="9"/>
  <c r="H51" i="9" s="1"/>
  <c r="D51" i="9"/>
  <c r="C51" i="9"/>
  <c r="G50" i="9"/>
  <c r="H50" i="9" s="1"/>
  <c r="D50" i="9"/>
  <c r="C50" i="9"/>
  <c r="G47" i="9"/>
  <c r="H47" i="9" s="1"/>
  <c r="D47" i="9"/>
  <c r="C47" i="9"/>
  <c r="G46" i="9"/>
  <c r="H46" i="9" s="1"/>
  <c r="D46" i="9"/>
  <c r="C46" i="9"/>
  <c r="G44" i="9"/>
  <c r="H44" i="9" s="1"/>
  <c r="D44" i="9"/>
  <c r="C44" i="9"/>
  <c r="G42" i="9"/>
  <c r="H42" i="9" s="1"/>
  <c r="D42" i="9"/>
  <c r="C42" i="9"/>
  <c r="G41" i="9"/>
  <c r="H41" i="9" s="1"/>
  <c r="D41" i="9"/>
  <c r="C41" i="9"/>
  <c r="G38" i="9"/>
  <c r="H38" i="9" s="1"/>
  <c r="D38" i="9"/>
  <c r="C38" i="9"/>
  <c r="G37" i="9"/>
  <c r="H37" i="9" s="1"/>
  <c r="D37" i="9"/>
  <c r="C37" i="9"/>
  <c r="G34" i="9"/>
  <c r="H34" i="9" s="1"/>
  <c r="D34" i="9"/>
  <c r="C34" i="9"/>
  <c r="G33" i="9"/>
  <c r="H33" i="9" s="1"/>
  <c r="D33" i="9"/>
  <c r="C33" i="9"/>
  <c r="G30" i="9"/>
  <c r="H30" i="9" s="1"/>
  <c r="D30" i="9"/>
  <c r="C30" i="9"/>
  <c r="G29" i="9"/>
  <c r="H29" i="9" s="1"/>
  <c r="D29" i="9"/>
  <c r="C29" i="9"/>
  <c r="G27" i="9"/>
  <c r="H27" i="9" s="1"/>
  <c r="D27" i="9"/>
  <c r="C27" i="9"/>
  <c r="G25" i="9"/>
  <c r="H25" i="9" s="1"/>
  <c r="D25" i="9"/>
  <c r="C25" i="9"/>
  <c r="G24" i="9"/>
  <c r="H24" i="9" s="1"/>
  <c r="D24" i="9"/>
  <c r="C24" i="9"/>
  <c r="G21" i="9"/>
  <c r="H21" i="9" s="1"/>
  <c r="D21" i="9"/>
  <c r="C21" i="9"/>
  <c r="G20" i="9"/>
  <c r="H20" i="9" s="1"/>
  <c r="D20" i="9"/>
  <c r="C20" i="9"/>
  <c r="G17" i="9"/>
  <c r="H17" i="9" s="1"/>
  <c r="D17" i="9"/>
  <c r="C17" i="9"/>
  <c r="G16" i="9"/>
  <c r="H16" i="9" s="1"/>
  <c r="D16" i="9"/>
  <c r="C16" i="9"/>
  <c r="G49" i="8"/>
  <c r="H49" i="8" s="1"/>
  <c r="D49" i="8"/>
  <c r="C49" i="8"/>
  <c r="G48" i="8"/>
  <c r="H48" i="8" s="1"/>
  <c r="D48" i="8"/>
  <c r="C48" i="8"/>
  <c r="G45" i="8"/>
  <c r="H45" i="8" s="1"/>
  <c r="D45" i="8"/>
  <c r="C45" i="8"/>
  <c r="G44" i="8"/>
  <c r="H44" i="8" s="1"/>
  <c r="D44" i="8"/>
  <c r="C44" i="8"/>
  <c r="G41" i="8"/>
  <c r="H41" i="8" s="1"/>
  <c r="D41" i="8"/>
  <c r="C41" i="8"/>
  <c r="G40" i="8"/>
  <c r="H40" i="8" s="1"/>
  <c r="D40" i="8"/>
  <c r="C40" i="8"/>
  <c r="G38" i="8"/>
  <c r="H38" i="8" s="1"/>
  <c r="D38" i="8"/>
  <c r="C38" i="8"/>
  <c r="G37" i="8"/>
  <c r="H37" i="8" s="1"/>
  <c r="D37" i="8"/>
  <c r="C37" i="8"/>
  <c r="G34" i="8"/>
  <c r="H34" i="8" s="1"/>
  <c r="D34" i="8"/>
  <c r="C34" i="8"/>
  <c r="G33" i="8"/>
  <c r="H33" i="8" s="1"/>
  <c r="D33" i="8"/>
  <c r="C33" i="8"/>
  <c r="G30" i="8"/>
  <c r="H30" i="8" s="1"/>
  <c r="D30" i="8"/>
  <c r="C30" i="8"/>
  <c r="G29" i="8"/>
  <c r="H29" i="8" s="1"/>
  <c r="D29" i="8"/>
  <c r="C29" i="8"/>
  <c r="G26" i="8"/>
  <c r="H26" i="8" s="1"/>
  <c r="D26" i="8"/>
  <c r="C26" i="8"/>
  <c r="G25" i="8"/>
  <c r="H25" i="8" s="1"/>
  <c r="D25" i="8"/>
  <c r="C25" i="8"/>
  <c r="G22" i="8"/>
  <c r="H22" i="8" s="1"/>
  <c r="D22" i="8"/>
  <c r="C22" i="8"/>
  <c r="G21" i="8"/>
  <c r="H21" i="8" s="1"/>
  <c r="D21" i="8"/>
  <c r="C21" i="8"/>
  <c r="G18" i="8"/>
  <c r="H18" i="8" s="1"/>
  <c r="D18" i="8"/>
  <c r="C18" i="8"/>
  <c r="G17" i="8"/>
  <c r="H17" i="8" s="1"/>
  <c r="D17" i="8"/>
  <c r="C17" i="8"/>
  <c r="G39" i="6"/>
  <c r="H39" i="6" s="1"/>
  <c r="D39" i="6"/>
  <c r="C39" i="6"/>
  <c r="G36" i="6"/>
  <c r="H36" i="6" s="1"/>
  <c r="D36" i="6"/>
  <c r="C36" i="6"/>
  <c r="G34" i="6"/>
  <c r="H34" i="6" s="1"/>
  <c r="D34" i="6"/>
  <c r="C34" i="6"/>
  <c r="G33" i="6"/>
  <c r="H33" i="6" s="1"/>
  <c r="D33" i="6"/>
  <c r="C33" i="6"/>
  <c r="G32" i="6"/>
  <c r="H32" i="6" s="1"/>
  <c r="D32" i="6"/>
  <c r="C32" i="6"/>
  <c r="G30" i="6"/>
  <c r="H30" i="6" s="1"/>
  <c r="D30" i="6"/>
  <c r="C30" i="6"/>
  <c r="G29" i="6"/>
  <c r="H29" i="6" s="1"/>
  <c r="D29" i="6"/>
  <c r="C29" i="6"/>
  <c r="G28" i="6"/>
  <c r="H28" i="6" s="1"/>
  <c r="D28" i="6"/>
  <c r="C28" i="6"/>
  <c r="G26" i="6"/>
  <c r="H26" i="6" s="1"/>
  <c r="D26" i="6"/>
  <c r="C26" i="6"/>
  <c r="G25" i="6"/>
  <c r="H25" i="6" s="1"/>
  <c r="D25" i="6"/>
  <c r="C25" i="6"/>
  <c r="G24" i="6"/>
  <c r="H24" i="6" s="1"/>
  <c r="D24" i="6"/>
  <c r="C24" i="6"/>
  <c r="G22" i="6"/>
  <c r="H22" i="6" s="1"/>
  <c r="D22" i="6"/>
  <c r="C22" i="6"/>
  <c r="G21" i="6"/>
  <c r="H21" i="6" s="1"/>
  <c r="D21" i="6"/>
  <c r="C21" i="6"/>
  <c r="G20" i="6"/>
  <c r="H20" i="6" s="1"/>
  <c r="D20" i="6"/>
  <c r="C20" i="6"/>
  <c r="G18" i="6"/>
  <c r="H18" i="6" s="1"/>
  <c r="D18" i="6"/>
  <c r="C18" i="6"/>
  <c r="B3" i="10"/>
  <c r="E19" i="10"/>
  <c r="F19" i="10" s="1"/>
  <c r="B3" i="9"/>
  <c r="B6" i="9"/>
  <c r="B6" i="8"/>
  <c r="B6" i="10"/>
  <c r="E9" i="10"/>
  <c r="F3" i="10"/>
  <c r="E27" i="10"/>
  <c r="F27" i="10" s="1"/>
  <c r="E26" i="10"/>
  <c r="F26" i="10" s="1"/>
  <c r="E25" i="10"/>
  <c r="F25" i="10" s="1"/>
  <c r="E24" i="10"/>
  <c r="F24" i="10" s="1"/>
  <c r="E23" i="10"/>
  <c r="F23" i="10" s="1"/>
  <c r="E29" i="10"/>
  <c r="F29" i="10" s="1"/>
  <c r="E21" i="10"/>
  <c r="F21" i="10" s="1"/>
  <c r="F8" i="9"/>
  <c r="G2" i="9"/>
  <c r="F8" i="8"/>
  <c r="G2" i="8"/>
</calcChain>
</file>

<file path=xl/sharedStrings.xml><?xml version="1.0" encoding="utf-8"?>
<sst xmlns="http://schemas.openxmlformats.org/spreadsheetml/2006/main" count="267" uniqueCount="119">
  <si>
    <t>DATE :</t>
  </si>
  <si>
    <t xml:space="preserve"> </t>
  </si>
  <si>
    <t>CONTRACT # :</t>
  </si>
  <si>
    <t>CONTRACTOR :</t>
  </si>
  <si>
    <t>CONTRACT PERIOD :</t>
  </si>
  <si>
    <t>UNIT COST</t>
  </si>
  <si>
    <t>TOTAL</t>
  </si>
  <si>
    <t>STAGE</t>
  </si>
  <si>
    <t>CODE</t>
  </si>
  <si>
    <t>MODELS</t>
  </si>
  <si>
    <t>SERVICE :</t>
  </si>
  <si>
    <t xml:space="preserve">           TERMS OF PAYMENT</t>
  </si>
  <si>
    <t xml:space="preserve">  DAYS</t>
  </si>
  <si>
    <t xml:space="preserve">      CONTRACTOR  PER :</t>
  </si>
  <si>
    <t xml:space="preserve">SHINGLES </t>
  </si>
  <si>
    <t>COMPLETE</t>
  </si>
  <si>
    <t>PROJECT :</t>
  </si>
  <si>
    <t>SERIES :</t>
  </si>
  <si>
    <t>Work Schedule # :</t>
  </si>
  <si>
    <t>A - 4</t>
  </si>
  <si>
    <r>
      <t>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</si>
  <si>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>B -    Codes for your operations as per Schedule "C"</t>
  </si>
  <si>
    <t>C -    Invoices which have more than one Contract No.  will not be accepted</t>
  </si>
  <si>
    <t xml:space="preserve">D -    A Purchase Order # must be obtained for all work performed which is not included in this contract such </t>
  </si>
  <si>
    <t xml:space="preserve">         as extras, repairs and service. This work must be submitted  on a separate invoice for each Purchase Order #.    </t>
  </si>
  <si>
    <t>E -    All invoices, extras, repairs or other must be accompanied by a completion slip, change order or work order from</t>
  </si>
  <si>
    <t xml:space="preserve">         a Valecraft Superintendent and a Purchase Order if applicable.</t>
  </si>
  <si>
    <t>F -    Code 680 is for Extras</t>
  </si>
  <si>
    <t>G -   Invoices received without ALL proper documentation will be returned.</t>
  </si>
  <si>
    <t>NOTE :   ALL INVOICES MUST INCLUDE THE FOLLOWING ITEMS</t>
  </si>
  <si>
    <t>HST</t>
  </si>
  <si>
    <t xml:space="preserve">Contractor Initials: </t>
  </si>
  <si>
    <t xml:space="preserve">105 END </t>
  </si>
  <si>
    <t>110 Mid Standard or Reverse</t>
  </si>
  <si>
    <t>110 left end Porch side</t>
  </si>
  <si>
    <t>110 right end Garage side</t>
  </si>
  <si>
    <t>120 Mid Standard or Reverse</t>
  </si>
  <si>
    <t>120 left end Porch side</t>
  </si>
  <si>
    <t>120 right end Garage side</t>
  </si>
  <si>
    <t>130 Mid Standard or Reverse</t>
  </si>
  <si>
    <t>130 left end  Porch side</t>
  </si>
  <si>
    <t>130 right end Garage side</t>
  </si>
  <si>
    <t>140 Mid Standard or Reverse</t>
  </si>
  <si>
    <t>140 left end  Porch side</t>
  </si>
  <si>
    <t>140 right end Garage side</t>
  </si>
  <si>
    <t>160 Mid Standard or Reverse</t>
  </si>
  <si>
    <t>170 END</t>
  </si>
  <si>
    <t>100 Series</t>
  </si>
  <si>
    <t>800 Series</t>
  </si>
  <si>
    <t>804-A</t>
  </si>
  <si>
    <t>801-A</t>
  </si>
  <si>
    <t>801-B</t>
  </si>
  <si>
    <t>804-B</t>
  </si>
  <si>
    <t>805-A</t>
  </si>
  <si>
    <t>805-B</t>
  </si>
  <si>
    <t>810-A</t>
  </si>
  <si>
    <t>810-B</t>
  </si>
  <si>
    <t>815-A</t>
  </si>
  <si>
    <t>815-B</t>
  </si>
  <si>
    <t>830-A</t>
  </si>
  <si>
    <t>830-B</t>
  </si>
  <si>
    <t>870-A</t>
  </si>
  <si>
    <t>870-B</t>
  </si>
  <si>
    <t>1010-A</t>
  </si>
  <si>
    <t>1010-B</t>
  </si>
  <si>
    <t>1015-A</t>
  </si>
  <si>
    <t>1015-B</t>
  </si>
  <si>
    <t>1016-A</t>
  </si>
  <si>
    <t>1016-B</t>
  </si>
  <si>
    <t>1020-A</t>
  </si>
  <si>
    <t>1020-B</t>
  </si>
  <si>
    <t>1026-A</t>
  </si>
  <si>
    <t>1026-B</t>
  </si>
  <si>
    <t>1030-A</t>
  </si>
  <si>
    <t>1030-B</t>
  </si>
  <si>
    <t>1035-A</t>
  </si>
  <si>
    <t>1035-B</t>
  </si>
  <si>
    <t>1046-B</t>
  </si>
  <si>
    <t>1046-A</t>
  </si>
  <si>
    <t>1050-A</t>
  </si>
  <si>
    <t>1050-B</t>
  </si>
  <si>
    <t>1086-A</t>
  </si>
  <si>
    <t>1086-B</t>
  </si>
  <si>
    <t>1035-CORNER</t>
  </si>
  <si>
    <t>All Series</t>
  </si>
  <si>
    <t>TRADE</t>
  </si>
  <si>
    <t xml:space="preserve">  Work Schedule # :</t>
  </si>
  <si>
    <t xml:space="preserve"> A - 4</t>
  </si>
  <si>
    <t>** PO REQUIRED **</t>
  </si>
  <si>
    <t>Hourly Rate</t>
  </si>
  <si>
    <t>PER HOUR</t>
  </si>
  <si>
    <t>Ice and Water Shield</t>
  </si>
  <si>
    <t>PER LIN FT</t>
  </si>
  <si>
    <t>Valley Flashing</t>
  </si>
  <si>
    <t>PER 8'</t>
  </si>
  <si>
    <t>Wall Flashing</t>
  </si>
  <si>
    <t>Felt Paper</t>
  </si>
  <si>
    <t>PER SQ</t>
  </si>
  <si>
    <t>Maximum Vent</t>
  </si>
  <si>
    <t>EACH</t>
  </si>
  <si>
    <t>Temporary Water Seal</t>
  </si>
  <si>
    <t>TIME &amp; MATERIAL</t>
  </si>
  <si>
    <t>Shingles</t>
  </si>
  <si>
    <t>1000 Series</t>
  </si>
  <si>
    <t>Model 1026 Sunroom</t>
  </si>
  <si>
    <t xml:space="preserve">Builder Initials: </t>
  </si>
  <si>
    <t>1016-A w/ LOFT</t>
  </si>
  <si>
    <t xml:space="preserve">Valecraft Homes (2019) Initials: </t>
  </si>
  <si>
    <t>TERMS OF PAYMENT</t>
  </si>
  <si>
    <t>826-A-3BED</t>
  </si>
  <si>
    <t>826-B-3BED</t>
  </si>
  <si>
    <t>826-A-4BED</t>
  </si>
  <si>
    <t>826-B-4BED</t>
  </si>
  <si>
    <t>BID TEMPLATE</t>
  </si>
  <si>
    <t>April 1, 2022 to March 31, 2023</t>
  </si>
  <si>
    <t xml:space="preserve">     Hourly Rate for repairs and authorized service outside of contractual obligations is  = $  / Hr.</t>
  </si>
  <si>
    <t>160 No gables</t>
  </si>
  <si>
    <t>Place St Thomas, Shea Village, North Ridge</t>
  </si>
  <si>
    <t>XXX  -  066, 067, XXX,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</si>
</sst>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_)"/>
    <numFmt numFmtId="166" formatCode="mmmm\ d\,\ yyyy"/>
    <numFmt numFmtId="167" formatCode="[$-409]mmmm\ d\,\ yyyy;@"/>
    <numFmt numFmtId="168" formatCode="&quot;$&quot;#,##0.00"/>
  </numFmts>
  <fonts count="38">
    <font>
      <sz val="12"/>
      <name val="Arial"/>
    </font>
    <font>
      <sz val="10"/>
      <name val="Arial"/>
      <family val="2"/>
    </font>
    <font>
      <sz val="10"/>
      <name val="P-CHNCRY"/>
    </font>
    <font>
      <b/>
      <sz val="10"/>
      <name val="P-CHNCRY"/>
    </font>
    <font>
      <i/>
      <sz val="10"/>
      <name val="P-CHNCRY"/>
    </font>
    <font>
      <sz val="10"/>
      <name val="Times New Roman"/>
      <family val="1"/>
    </font>
    <font>
      <i/>
      <sz val="10"/>
      <name val="P-AVGARD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P-AVGARD"/>
    </font>
    <font>
      <b/>
      <u/>
      <sz val="12"/>
      <name val="Times New Roman"/>
      <family val="1"/>
    </font>
    <font>
      <u/>
      <sz val="12"/>
      <name val="Arial"/>
      <family val="2"/>
    </font>
    <font>
      <b/>
      <sz val="12"/>
      <name val="Arial"/>
      <family val="2"/>
    </font>
    <font>
      <b/>
      <sz val="10"/>
      <name val="P-AVGARD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b/>
      <sz val="12"/>
      <name val="P-AVGARD"/>
    </font>
    <font>
      <b/>
      <sz val="10"/>
      <name val="Arial"/>
      <family val="2"/>
    </font>
    <font>
      <b/>
      <u val="double"/>
      <sz val="14"/>
      <name val="P-CHNCRY"/>
    </font>
    <font>
      <sz val="12"/>
      <name val="P-CHNCRY"/>
    </font>
    <font>
      <sz val="12"/>
      <name val="Arial"/>
      <family val="2"/>
    </font>
    <font>
      <b/>
      <sz val="12"/>
      <name val="P-CHNCRY"/>
    </font>
    <font>
      <b/>
      <sz val="14"/>
      <name val="P-CHNCRY"/>
    </font>
    <font>
      <b/>
      <i/>
      <u val="double"/>
      <sz val="14"/>
      <name val="Arial"/>
      <family val="2"/>
    </font>
    <font>
      <b/>
      <sz val="11"/>
      <name val="P-CHNCRY"/>
    </font>
    <font>
      <sz val="11"/>
      <name val="Arial"/>
      <family val="2"/>
    </font>
    <font>
      <sz val="14"/>
      <name val="Arial"/>
      <family val="2"/>
    </font>
    <font>
      <sz val="11"/>
      <name val="P-CHNCRY"/>
    </font>
    <font>
      <b/>
      <sz val="9"/>
      <name val="Times New Roman"/>
      <family val="1"/>
    </font>
    <font>
      <b/>
      <sz val="9"/>
      <name val="P-AVGARD"/>
    </font>
    <font>
      <i/>
      <sz val="9"/>
      <name val="P-AVGARD"/>
    </font>
    <font>
      <sz val="9"/>
      <name val="Arial"/>
      <family val="2"/>
    </font>
    <font>
      <b/>
      <i/>
      <sz val="9"/>
      <name val="P-AVGARD"/>
    </font>
    <font>
      <b/>
      <sz val="9"/>
      <name val="Arial"/>
      <family val="2"/>
    </font>
    <font>
      <sz val="12"/>
      <name val="Arial"/>
      <family val="2"/>
    </font>
    <font>
      <i/>
      <sz val="11"/>
      <name val="P-CHNCRY"/>
    </font>
  </fonts>
  <fills count="4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36" fillId="0" borderId="0" applyFont="0" applyFill="0" applyBorder="0" applyAlignment="0" applyProtection="0"/>
  </cellStyleXfs>
  <cellXfs count="256">
    <xf numFmtId="0" fontId="0" fillId="0" borderId="0" xfId="0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5" xfId="0" applyBorder="1"/>
    <xf numFmtId="0" fontId="0" fillId="0" borderId="2" xfId="0" applyBorder="1"/>
    <xf numFmtId="0" fontId="19" fillId="0" borderId="29" xfId="0" applyFont="1" applyBorder="1"/>
    <xf numFmtId="0" fontId="19" fillId="0" borderId="24" xfId="0" applyFont="1" applyBorder="1"/>
    <xf numFmtId="0" fontId="28" fillId="0" borderId="0" xfId="0" applyFont="1"/>
    <xf numFmtId="0" fontId="33" fillId="0" borderId="15" xfId="0" applyFont="1" applyBorder="1"/>
    <xf numFmtId="0" fontId="33" fillId="0" borderId="0" xfId="0" applyFont="1"/>
    <xf numFmtId="44" fontId="15" fillId="0" borderId="10" xfId="1" applyFont="1" applyBorder="1" applyAlignment="1" applyProtection="1">
      <alignment horizontal="center"/>
    </xf>
    <xf numFmtId="44" fontId="15" fillId="0" borderId="3" xfId="1" applyFont="1" applyBorder="1" applyAlignment="1" applyProtection="1">
      <alignment horizontal="center"/>
    </xf>
    <xf numFmtId="44" fontId="15" fillId="0" borderId="2" xfId="1" applyFont="1" applyBorder="1" applyProtection="1"/>
    <xf numFmtId="164" fontId="15" fillId="0" borderId="2" xfId="1" applyNumberFormat="1" applyFont="1" applyBorder="1" applyProtection="1"/>
    <xf numFmtId="164" fontId="15" fillId="0" borderId="19" xfId="1" applyNumberFormat="1" applyFont="1" applyBorder="1" applyProtection="1"/>
    <xf numFmtId="44" fontId="15" fillId="0" borderId="39" xfId="1" applyFont="1" applyBorder="1" applyAlignment="1" applyProtection="1">
      <alignment horizontal="center"/>
    </xf>
    <xf numFmtId="164" fontId="15" fillId="0" borderId="10" xfId="1" applyNumberFormat="1" applyFont="1" applyBorder="1" applyProtection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" fillId="0" borderId="23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167" fontId="3" fillId="0" borderId="1" xfId="0" applyNumberFormat="1" applyFont="1" applyBorder="1" applyAlignment="1">
      <alignment horizontal="center"/>
    </xf>
    <xf numFmtId="166" fontId="2" fillId="0" borderId="29" xfId="0" applyNumberFormat="1" applyFont="1" applyBorder="1" applyAlignment="1">
      <alignment horizontal="center"/>
    </xf>
    <xf numFmtId="0" fontId="2" fillId="0" borderId="23" xfId="0" applyFont="1" applyBorder="1"/>
    <xf numFmtId="0" fontId="23" fillId="0" borderId="1" xfId="0" applyFont="1" applyBorder="1"/>
    <xf numFmtId="0" fontId="4" fillId="0" borderId="1" xfId="0" applyFont="1" applyBorder="1"/>
    <xf numFmtId="0" fontId="2" fillId="0" borderId="0" xfId="0" applyFont="1"/>
    <xf numFmtId="0" fontId="2" fillId="0" borderId="24" xfId="0" applyFont="1" applyBorder="1"/>
    <xf numFmtId="0" fontId="23" fillId="0" borderId="17" xfId="0" applyFont="1" applyBorder="1"/>
    <xf numFmtId="0" fontId="23" fillId="0" borderId="0" xfId="0" applyFont="1"/>
    <xf numFmtId="0" fontId="21" fillId="0" borderId="0" xfId="0" applyFont="1"/>
    <xf numFmtId="0" fontId="2" fillId="0" borderId="44" xfId="0" applyFont="1" applyBorder="1" applyAlignment="1">
      <alignment horizontal="center"/>
    </xf>
    <xf numFmtId="0" fontId="26" fillId="0" borderId="1" xfId="0" applyFont="1" applyBorder="1"/>
    <xf numFmtId="0" fontId="3" fillId="0" borderId="1" xfId="0" applyFont="1" applyBorder="1"/>
    <xf numFmtId="0" fontId="3" fillId="0" borderId="0" xfId="0" applyFont="1"/>
    <xf numFmtId="0" fontId="2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6" fillId="0" borderId="2" xfId="0" applyFont="1" applyBorder="1"/>
    <xf numFmtId="0" fontId="14" fillId="0" borderId="1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7" fillId="0" borderId="2" xfId="0" applyFont="1" applyBorder="1"/>
    <xf numFmtId="0" fontId="7" fillId="0" borderId="10" xfId="0" applyFont="1" applyBorder="1"/>
    <xf numFmtId="0" fontId="7" fillId="0" borderId="19" xfId="0" applyFont="1" applyBorder="1"/>
    <xf numFmtId="9" fontId="14" fillId="0" borderId="13" xfId="0" applyNumberFormat="1" applyFont="1" applyBorder="1" applyAlignment="1">
      <alignment horizontal="center"/>
    </xf>
    <xf numFmtId="0" fontId="6" fillId="0" borderId="16" xfId="0" applyFont="1" applyBorder="1"/>
    <xf numFmtId="0" fontId="7" fillId="0" borderId="13" xfId="0" applyFont="1" applyBorder="1"/>
    <xf numFmtId="0" fontId="7" fillId="0" borderId="16" xfId="0" applyFont="1" applyBorder="1"/>
    <xf numFmtId="0" fontId="0" fillId="0" borderId="26" xfId="0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14" xfId="0" applyFont="1" applyFill="1" applyBorder="1"/>
    <xf numFmtId="0" fontId="5" fillId="2" borderId="22" xfId="0" applyFont="1" applyFill="1" applyBorder="1"/>
    <xf numFmtId="0" fontId="10" fillId="0" borderId="42" xfId="0" applyFont="1" applyBorder="1"/>
    <xf numFmtId="1" fontId="5" fillId="0" borderId="10" xfId="0" applyNumberFormat="1" applyFont="1" applyBorder="1" applyAlignment="1">
      <alignment horizontal="center"/>
    </xf>
    <xf numFmtId="165" fontId="5" fillId="0" borderId="3" xfId="0" applyNumberFormat="1" applyFont="1" applyBorder="1"/>
    <xf numFmtId="165" fontId="5" fillId="0" borderId="2" xfId="0" applyNumberFormat="1" applyFont="1" applyBorder="1"/>
    <xf numFmtId="165" fontId="5" fillId="0" borderId="10" xfId="0" applyNumberFormat="1" applyFont="1" applyBorder="1"/>
    <xf numFmtId="165" fontId="5" fillId="0" borderId="19" xfId="0" applyNumberFormat="1" applyFont="1" applyBorder="1"/>
    <xf numFmtId="0" fontId="14" fillId="0" borderId="31" xfId="0" applyFont="1" applyBorder="1" applyAlignment="1">
      <alignment horizontal="left"/>
    </xf>
    <xf numFmtId="164" fontId="16" fillId="0" borderId="17" xfId="1" applyNumberFormat="1" applyFont="1" applyBorder="1" applyProtection="1"/>
    <xf numFmtId="1" fontId="16" fillId="0" borderId="3" xfId="0" applyNumberFormat="1" applyFont="1" applyBorder="1" applyAlignment="1">
      <alignment horizontal="center"/>
    </xf>
    <xf numFmtId="0" fontId="14" fillId="0" borderId="43" xfId="0" applyFont="1" applyBorder="1" applyAlignment="1">
      <alignment horizontal="left"/>
    </xf>
    <xf numFmtId="0" fontId="14" fillId="0" borderId="31" xfId="0" applyFont="1" applyBorder="1" applyAlignment="1">
      <alignment horizontal="center"/>
    </xf>
    <xf numFmtId="165" fontId="15" fillId="0" borderId="2" xfId="0" applyNumberFormat="1" applyFont="1" applyBorder="1"/>
    <xf numFmtId="0" fontId="18" fillId="0" borderId="31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165" fontId="5" fillId="0" borderId="11" xfId="0" applyNumberFormat="1" applyFont="1" applyBorder="1"/>
    <xf numFmtId="165" fontId="5" fillId="0" borderId="32" xfId="0" applyNumberFormat="1" applyFont="1" applyBorder="1"/>
    <xf numFmtId="165" fontId="5" fillId="0" borderId="30" xfId="0" applyNumberFormat="1" applyFont="1" applyBorder="1"/>
    <xf numFmtId="165" fontId="5" fillId="0" borderId="33" xfId="0" applyNumberFormat="1" applyFont="1" applyBorder="1"/>
    <xf numFmtId="0" fontId="9" fillId="0" borderId="27" xfId="0" applyFont="1" applyBorder="1"/>
    <xf numFmtId="0" fontId="5" fillId="0" borderId="6" xfId="0" applyFont="1" applyBorder="1"/>
    <xf numFmtId="165" fontId="5" fillId="0" borderId="6" xfId="0" applyNumberFormat="1" applyFont="1" applyBorder="1"/>
    <xf numFmtId="0" fontId="5" fillId="0" borderId="24" xfId="0" applyFont="1" applyBorder="1"/>
    <xf numFmtId="0" fontId="5" fillId="0" borderId="23" xfId="0" applyFont="1" applyBorder="1"/>
    <xf numFmtId="0" fontId="5" fillId="0" borderId="0" xfId="0" applyFont="1"/>
    <xf numFmtId="165" fontId="5" fillId="0" borderId="22" xfId="0" applyNumberFormat="1" applyFont="1" applyBorder="1"/>
    <xf numFmtId="0" fontId="15" fillId="0" borderId="23" xfId="0" applyFont="1" applyBorder="1"/>
    <xf numFmtId="0" fontId="15" fillId="0" borderId="0" xfId="0" applyFont="1"/>
    <xf numFmtId="0" fontId="15" fillId="0" borderId="24" xfId="0" applyFont="1" applyBorder="1"/>
    <xf numFmtId="0" fontId="11" fillId="0" borderId="0" xfId="0" applyFont="1"/>
    <xf numFmtId="0" fontId="16" fillId="0" borderId="0" xfId="0" applyFont="1"/>
    <xf numFmtId="0" fontId="8" fillId="0" borderId="23" xfId="0" applyFont="1" applyBorder="1"/>
    <xf numFmtId="0" fontId="16" fillId="0" borderId="24" xfId="0" applyFont="1" applyBorder="1"/>
    <xf numFmtId="0" fontId="5" fillId="0" borderId="37" xfId="0" applyFont="1" applyBorder="1"/>
    <xf numFmtId="0" fontId="5" fillId="0" borderId="38" xfId="0" applyFont="1" applyBorder="1"/>
    <xf numFmtId="0" fontId="0" fillId="0" borderId="27" xfId="0" applyBorder="1"/>
    <xf numFmtId="0" fontId="0" fillId="0" borderId="6" xfId="0" applyBorder="1"/>
    <xf numFmtId="0" fontId="11" fillId="0" borderId="6" xfId="0" applyFont="1" applyBorder="1" applyAlignment="1">
      <alignment horizontal="center"/>
    </xf>
    <xf numFmtId="0" fontId="12" fillId="0" borderId="6" xfId="0" applyFont="1" applyBorder="1"/>
    <xf numFmtId="9" fontId="7" fillId="0" borderId="2" xfId="2" applyFont="1" applyBorder="1" applyAlignment="1">
      <alignment horizontal="center"/>
    </xf>
    <xf numFmtId="0" fontId="1" fillId="0" borderId="48" xfId="0" applyFont="1" applyBorder="1"/>
    <xf numFmtId="166" fontId="2" fillId="0" borderId="49" xfId="0" applyNumberFormat="1" applyFont="1" applyBorder="1" applyAlignment="1">
      <alignment horizontal="center"/>
    </xf>
    <xf numFmtId="0" fontId="2" fillId="0" borderId="48" xfId="0" applyFont="1" applyBorder="1"/>
    <xf numFmtId="0" fontId="2" fillId="0" borderId="50" xfId="0" applyFont="1" applyBorder="1"/>
    <xf numFmtId="0" fontId="2" fillId="0" borderId="48" xfId="0" applyFont="1" applyBorder="1" applyAlignment="1">
      <alignment horizontal="center"/>
    </xf>
    <xf numFmtId="0" fontId="19" fillId="0" borderId="49" xfId="0" applyFont="1" applyBorder="1"/>
    <xf numFmtId="0" fontId="19" fillId="0" borderId="50" xfId="0" applyFont="1" applyBorder="1"/>
    <xf numFmtId="0" fontId="5" fillId="0" borderId="52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9" fontId="7" fillId="0" borderId="2" xfId="2" applyFont="1" applyBorder="1" applyAlignment="1" applyProtection="1">
      <alignment horizontal="center"/>
    </xf>
    <xf numFmtId="0" fontId="7" fillId="0" borderId="55" xfId="0" applyFont="1" applyBorder="1"/>
    <xf numFmtId="0" fontId="0" fillId="0" borderId="57" xfId="0" applyBorder="1"/>
    <xf numFmtId="0" fontId="5" fillId="2" borderId="58" xfId="0" applyFont="1" applyFill="1" applyBorder="1"/>
    <xf numFmtId="0" fontId="10" fillId="0" borderId="59" xfId="0" applyFont="1" applyBorder="1"/>
    <xf numFmtId="165" fontId="5" fillId="0" borderId="55" xfId="0" applyNumberFormat="1" applyFont="1" applyBorder="1"/>
    <xf numFmtId="0" fontId="14" fillId="0" borderId="54" xfId="0" applyFont="1" applyBorder="1" applyAlignment="1">
      <alignment horizontal="left"/>
    </xf>
    <xf numFmtId="164" fontId="15" fillId="0" borderId="55" xfId="1" applyNumberFormat="1" applyFont="1" applyBorder="1" applyProtection="1"/>
    <xf numFmtId="0" fontId="14" fillId="0" borderId="60" xfId="0" applyFont="1" applyBorder="1" applyAlignment="1">
      <alignment horizontal="left"/>
    </xf>
    <xf numFmtId="0" fontId="14" fillId="0" borderId="61" xfId="0" applyFont="1" applyBorder="1" applyAlignment="1">
      <alignment horizontal="left"/>
    </xf>
    <xf numFmtId="44" fontId="15" fillId="0" borderId="62" xfId="1" applyFont="1" applyBorder="1" applyAlignment="1" applyProtection="1">
      <alignment horizontal="center"/>
    </xf>
    <xf numFmtId="44" fontId="15" fillId="0" borderId="62" xfId="1" applyFont="1" applyBorder="1" applyProtection="1"/>
    <xf numFmtId="164" fontId="15" fillId="0" borderId="62" xfId="1" applyNumberFormat="1" applyFont="1" applyBorder="1" applyProtection="1"/>
    <xf numFmtId="164" fontId="15" fillId="0" borderId="63" xfId="1" applyNumberFormat="1" applyFont="1" applyBorder="1" applyProtection="1"/>
    <xf numFmtId="0" fontId="9" fillId="0" borderId="64" xfId="0" applyFont="1" applyBorder="1"/>
    <xf numFmtId="0" fontId="5" fillId="0" borderId="50" xfId="0" applyFont="1" applyBorder="1"/>
    <xf numFmtId="0" fontId="5" fillId="0" borderId="48" xfId="0" applyFont="1" applyBorder="1"/>
    <xf numFmtId="165" fontId="5" fillId="0" borderId="58" xfId="0" applyNumberFormat="1" applyFont="1" applyBorder="1"/>
    <xf numFmtId="0" fontId="15" fillId="0" borderId="50" xfId="0" applyFont="1" applyBorder="1"/>
    <xf numFmtId="0" fontId="8" fillId="0" borderId="48" xfId="0" applyFont="1" applyBorder="1"/>
    <xf numFmtId="0" fontId="16" fillId="0" borderId="50" xfId="0" applyFont="1" applyBorder="1"/>
    <xf numFmtId="0" fontId="5" fillId="0" borderId="65" xfId="0" applyFont="1" applyBorder="1"/>
    <xf numFmtId="0" fontId="0" fillId="0" borderId="66" xfId="0" applyBorder="1"/>
    <xf numFmtId="0" fontId="0" fillId="0" borderId="67" xfId="0" applyBorder="1"/>
    <xf numFmtId="0" fontId="11" fillId="0" borderId="67" xfId="0" applyFont="1" applyBorder="1" applyAlignment="1">
      <alignment horizontal="center"/>
    </xf>
    <xf numFmtId="0" fontId="12" fillId="0" borderId="67" xfId="0" applyFont="1" applyBorder="1"/>
    <xf numFmtId="0" fontId="0" fillId="0" borderId="68" xfId="0" applyBorder="1"/>
    <xf numFmtId="165" fontId="5" fillId="0" borderId="57" xfId="0" applyNumberFormat="1" applyFont="1" applyBorder="1"/>
    <xf numFmtId="0" fontId="2" fillId="0" borderId="1" xfId="0" applyFont="1" applyBorder="1"/>
    <xf numFmtId="166" fontId="2" fillId="0" borderId="0" xfId="0" applyNumberFormat="1" applyFont="1"/>
    <xf numFmtId="0" fontId="26" fillId="0" borderId="17" xfId="0" applyFont="1" applyBorder="1"/>
    <xf numFmtId="0" fontId="26" fillId="0" borderId="1" xfId="0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28" xfId="0" applyFont="1" applyBorder="1" applyAlignment="1">
      <alignment horizontal="center"/>
    </xf>
    <xf numFmtId="0" fontId="32" fillId="0" borderId="2" xfId="0" applyFont="1" applyBorder="1"/>
    <xf numFmtId="0" fontId="31" fillId="0" borderId="10" xfId="0" applyFont="1" applyBorder="1" applyAlignment="1">
      <alignment horizontal="center"/>
    </xf>
    <xf numFmtId="0" fontId="31" fillId="0" borderId="2" xfId="0" applyFont="1" applyBorder="1" applyAlignment="1">
      <alignment horizontal="center"/>
    </xf>
    <xf numFmtId="0" fontId="34" fillId="0" borderId="2" xfId="0" applyFont="1" applyBorder="1"/>
    <xf numFmtId="0" fontId="34" fillId="0" borderId="10" xfId="0" applyFont="1" applyBorder="1"/>
    <xf numFmtId="9" fontId="31" fillId="0" borderId="12" xfId="0" applyNumberFormat="1" applyFont="1" applyBorder="1" applyAlignment="1">
      <alignment horizontal="center"/>
    </xf>
    <xf numFmtId="0" fontId="32" fillId="0" borderId="16" xfId="0" applyFont="1" applyBorder="1"/>
    <xf numFmtId="0" fontId="34" fillId="0" borderId="13" xfId="0" applyFont="1" applyBorder="1"/>
    <xf numFmtId="0" fontId="34" fillId="0" borderId="16" xfId="0" applyFont="1" applyBorder="1"/>
    <xf numFmtId="1" fontId="5" fillId="0" borderId="3" xfId="0" applyNumberFormat="1" applyFont="1" applyBorder="1" applyAlignment="1">
      <alignment horizontal="center"/>
    </xf>
    <xf numFmtId="168" fontId="15" fillId="0" borderId="3" xfId="1" applyNumberFormat="1" applyFont="1" applyBorder="1" applyAlignment="1" applyProtection="1">
      <alignment horizontal="right"/>
    </xf>
    <xf numFmtId="168" fontId="15" fillId="0" borderId="2" xfId="0" applyNumberFormat="1" applyFont="1" applyBorder="1" applyAlignment="1">
      <alignment horizontal="right"/>
    </xf>
    <xf numFmtId="44" fontId="16" fillId="0" borderId="10" xfId="1" applyFont="1" applyFill="1" applyBorder="1" applyProtection="1"/>
    <xf numFmtId="44" fontId="15" fillId="0" borderId="2" xfId="1" applyFont="1" applyFill="1" applyBorder="1" applyProtection="1"/>
    <xf numFmtId="0" fontId="18" fillId="0" borderId="39" xfId="0" applyFont="1" applyBorder="1" applyAlignment="1">
      <alignment horizontal="left"/>
    </xf>
    <xf numFmtId="1" fontId="15" fillId="0" borderId="3" xfId="0" applyNumberFormat="1" applyFont="1" applyBorder="1" applyAlignment="1">
      <alignment horizontal="left"/>
    </xf>
    <xf numFmtId="168" fontId="15" fillId="0" borderId="3" xfId="1" applyNumberFormat="1" applyFont="1" applyFill="1" applyBorder="1" applyAlignment="1" applyProtection="1">
      <alignment horizontal="right"/>
    </xf>
    <xf numFmtId="168" fontId="15" fillId="0" borderId="10" xfId="1" applyNumberFormat="1" applyFont="1" applyFill="1" applyBorder="1" applyAlignment="1" applyProtection="1">
      <alignment horizontal="right"/>
    </xf>
    <xf numFmtId="168" fontId="15" fillId="0" borderId="2" xfId="1" applyNumberFormat="1" applyFont="1" applyFill="1" applyBorder="1" applyAlignment="1" applyProtection="1">
      <alignment horizontal="right"/>
    </xf>
    <xf numFmtId="168" fontId="15" fillId="0" borderId="10" xfId="1" applyNumberFormat="1" applyFont="1" applyBorder="1" applyAlignment="1" applyProtection="1">
      <alignment horizontal="right"/>
    </xf>
    <xf numFmtId="168" fontId="15" fillId="0" borderId="2" xfId="1" applyNumberFormat="1" applyFont="1" applyBorder="1" applyAlignment="1" applyProtection="1">
      <alignment horizontal="right"/>
    </xf>
    <xf numFmtId="44" fontId="15" fillId="0" borderId="10" xfId="1" applyFont="1" applyBorder="1" applyProtection="1"/>
    <xf numFmtId="44" fontId="15" fillId="0" borderId="12" xfId="1" applyFont="1" applyBorder="1" applyAlignment="1" applyProtection="1">
      <alignment horizontal="center"/>
    </xf>
    <xf numFmtId="165" fontId="15" fillId="0" borderId="16" xfId="0" applyNumberFormat="1" applyFont="1" applyBorder="1"/>
    <xf numFmtId="44" fontId="15" fillId="0" borderId="13" xfId="1" applyFont="1" applyBorder="1" applyProtection="1"/>
    <xf numFmtId="44" fontId="15" fillId="0" borderId="16" xfId="1" applyFont="1" applyBorder="1" applyProtection="1"/>
    <xf numFmtId="0" fontId="5" fillId="0" borderId="7" xfId="0" applyFont="1" applyBorder="1" applyAlignment="1">
      <alignment horizontal="center"/>
    </xf>
    <xf numFmtId="0" fontId="26" fillId="0" borderId="69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7" fontId="26" fillId="0" borderId="49" xfId="0" applyNumberFormat="1" applyFont="1" applyBorder="1" applyAlignment="1">
      <alignment horizontal="left"/>
    </xf>
    <xf numFmtId="0" fontId="27" fillId="0" borderId="50" xfId="0" applyFont="1" applyBorder="1"/>
    <xf numFmtId="0" fontId="29" fillId="0" borderId="0" xfId="0" applyFont="1" applyBorder="1"/>
    <xf numFmtId="0" fontId="3" fillId="0" borderId="65" xfId="0" applyFont="1" applyBorder="1" applyAlignment="1">
      <alignment horizontal="center"/>
    </xf>
    <xf numFmtId="0" fontId="26" fillId="0" borderId="0" xfId="0" applyFont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/>
    <xf numFmtId="0" fontId="5" fillId="0" borderId="70" xfId="0" applyFont="1" applyBorder="1"/>
    <xf numFmtId="0" fontId="30" fillId="0" borderId="71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0" fontId="30" fillId="0" borderId="39" xfId="0" applyFont="1" applyBorder="1"/>
    <xf numFmtId="0" fontId="31" fillId="0" borderId="55" xfId="0" applyFont="1" applyBorder="1" applyAlignment="1">
      <alignment horizontal="center"/>
    </xf>
    <xf numFmtId="0" fontId="30" fillId="0" borderId="39" xfId="0" applyFont="1" applyBorder="1" applyAlignment="1">
      <alignment horizontal="center"/>
    </xf>
    <xf numFmtId="0" fontId="34" fillId="0" borderId="55" xfId="0" applyFont="1" applyBorder="1"/>
    <xf numFmtId="0" fontId="35" fillId="0" borderId="72" xfId="0" applyFont="1" applyBorder="1" applyAlignment="1">
      <alignment horizontal="center"/>
    </xf>
    <xf numFmtId="0" fontId="33" fillId="0" borderId="57" xfId="0" applyFont="1" applyBorder="1"/>
    <xf numFmtId="0" fontId="8" fillId="2" borderId="73" xfId="0" applyFont="1" applyFill="1" applyBorder="1" applyAlignment="1">
      <alignment horizontal="center"/>
    </xf>
    <xf numFmtId="0" fontId="10" fillId="0" borderId="39" xfId="0" applyFont="1" applyBorder="1"/>
    <xf numFmtId="44" fontId="15" fillId="0" borderId="74" xfId="1" applyFont="1" applyFill="1" applyBorder="1" applyProtection="1"/>
    <xf numFmtId="0" fontId="18" fillId="0" borderId="39" xfId="0" applyFont="1" applyBorder="1" applyAlignment="1">
      <alignment horizontal="center"/>
    </xf>
    <xf numFmtId="0" fontId="18" fillId="0" borderId="54" xfId="0" applyFont="1" applyBorder="1" applyAlignment="1">
      <alignment horizontal="left"/>
    </xf>
    <xf numFmtId="168" fontId="15" fillId="0" borderId="55" xfId="1" applyNumberFormat="1" applyFont="1" applyFill="1" applyBorder="1" applyAlignment="1" applyProtection="1">
      <alignment horizontal="right"/>
    </xf>
    <xf numFmtId="168" fontId="15" fillId="0" borderId="55" xfId="1" applyNumberFormat="1" applyFont="1" applyBorder="1" applyAlignment="1" applyProtection="1">
      <alignment horizontal="right"/>
    </xf>
    <xf numFmtId="44" fontId="15" fillId="0" borderId="55" xfId="1" applyFont="1" applyBorder="1" applyProtection="1"/>
    <xf numFmtId="0" fontId="18" fillId="0" borderId="75" xfId="0" applyFont="1" applyBorder="1" applyAlignment="1">
      <alignment horizontal="center"/>
    </xf>
    <xf numFmtId="0" fontId="18" fillId="0" borderId="76" xfId="0" applyFont="1" applyBorder="1" applyAlignment="1">
      <alignment horizontal="center"/>
    </xf>
    <xf numFmtId="44" fontId="15" fillId="0" borderId="77" xfId="1" applyFont="1" applyBorder="1" applyProtection="1"/>
    <xf numFmtId="0" fontId="5" fillId="0" borderId="0" xfId="0" applyFont="1" applyBorder="1"/>
    <xf numFmtId="0" fontId="15" fillId="0" borderId="48" xfId="0" applyFont="1" applyBorder="1"/>
    <xf numFmtId="0" fontId="15" fillId="0" borderId="0" xfId="0" applyFont="1" applyBorder="1"/>
    <xf numFmtId="0" fontId="16" fillId="0" borderId="0" xfId="0" applyFont="1" applyBorder="1"/>
    <xf numFmtId="0" fontId="22" fillId="0" borderId="66" xfId="0" applyFont="1" applyBorder="1"/>
    <xf numFmtId="165" fontId="5" fillId="0" borderId="34" xfId="0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4" xfId="0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24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23" fillId="0" borderId="29" xfId="0" applyFont="1" applyBorder="1" applyAlignment="1">
      <alignment horizontal="left"/>
    </xf>
    <xf numFmtId="0" fontId="5" fillId="0" borderId="3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20" fillId="0" borderId="46" xfId="0" applyFont="1" applyBorder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0" borderId="49" xfId="0" applyFont="1" applyBorder="1" applyAlignment="1">
      <alignment horizontal="left"/>
    </xf>
    <xf numFmtId="0" fontId="26" fillId="0" borderId="0" xfId="0" applyFont="1" applyAlignment="1">
      <alignment horizontal="center"/>
    </xf>
    <xf numFmtId="0" fontId="26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8" fillId="2" borderId="53" xfId="0" applyFont="1" applyFill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0" borderId="5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5" fillId="0" borderId="45" xfId="0" applyFont="1" applyBorder="1" applyAlignment="1">
      <alignment horizontal="center"/>
    </xf>
    <xf numFmtId="0" fontId="25" fillId="0" borderId="46" xfId="0" applyFont="1" applyBorder="1" applyAlignment="1">
      <alignment horizontal="center"/>
    </xf>
    <xf numFmtId="0" fontId="25" fillId="0" borderId="47" xfId="0" applyFont="1" applyBorder="1" applyAlignment="1">
      <alignment horizontal="center"/>
    </xf>
    <xf numFmtId="0" fontId="24" fillId="3" borderId="64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4" fillId="3" borderId="57" xfId="0" applyFont="1" applyFill="1" applyBorder="1" applyAlignment="1">
      <alignment horizontal="center"/>
    </xf>
    <xf numFmtId="168" fontId="15" fillId="0" borderId="34" xfId="1" applyNumberFormat="1" applyFont="1" applyFill="1" applyBorder="1" applyAlignment="1" applyProtection="1">
      <alignment horizontal="center"/>
    </xf>
    <xf numFmtId="168" fontId="15" fillId="0" borderId="17" xfId="1" applyNumberFormat="1" applyFont="1" applyFill="1" applyBorder="1" applyAlignment="1" applyProtection="1">
      <alignment horizontal="center"/>
    </xf>
    <xf numFmtId="168" fontId="15" fillId="0" borderId="55" xfId="1" applyNumberFormat="1" applyFont="1" applyFill="1" applyBorder="1" applyAlignment="1" applyProtection="1">
      <alignment horizontal="center"/>
    </xf>
  </cellXfs>
  <cellStyles count="3">
    <cellStyle name="Currency 2" xfId="1" xr:uid="{00000000-0005-0000-0000-000001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H86"/>
  <sheetViews>
    <sheetView tabSelected="1" defaultGridColor="0" view="pageBreakPreview" colorId="22" zoomScaleNormal="100" zoomScaleSheetLayoutView="100" workbookViewId="0">
      <selection activeCell="G6" sqref="G6"/>
    </sheetView>
  </sheetViews>
  <sheetFormatPr defaultColWidth="9.77734375" defaultRowHeight="15"/>
  <cols>
    <col min="1" max="1" width="12.33203125" customWidth="1"/>
    <col min="2" max="2" width="9.88671875" customWidth="1"/>
    <col min="3" max="3" width="10.109375" customWidth="1"/>
    <col min="4" max="4" width="9" customWidth="1"/>
    <col min="5" max="5" width="9.88671875" customWidth="1"/>
    <col min="6" max="6" width="11.77734375" customWidth="1"/>
    <col min="7" max="7" width="11.88671875" customWidth="1"/>
    <col min="8" max="8" width="12.21875" customWidth="1"/>
  </cols>
  <sheetData>
    <row r="1" spans="1:8" ht="15" customHeight="1" thickTop="1">
      <c r="A1" s="17"/>
      <c r="B1" s="18"/>
      <c r="C1" s="18"/>
      <c r="D1" s="18"/>
      <c r="E1" s="18"/>
      <c r="F1" s="18"/>
      <c r="G1" s="18"/>
      <c r="H1" s="19"/>
    </row>
    <row r="2" spans="1:8" ht="20.25" customHeight="1">
      <c r="A2" s="214" t="s">
        <v>113</v>
      </c>
      <c r="B2" s="215"/>
      <c r="C2" s="215"/>
      <c r="D2" s="215"/>
      <c r="E2" s="215"/>
      <c r="F2" s="215"/>
      <c r="G2" s="215"/>
      <c r="H2" s="216"/>
    </row>
    <row r="3" spans="1:8" ht="15" customHeight="1">
      <c r="A3" s="20"/>
      <c r="B3" s="21"/>
      <c r="C3" s="21"/>
      <c r="D3" s="21"/>
      <c r="E3" s="21"/>
      <c r="F3" s="22" t="s">
        <v>0</v>
      </c>
      <c r="G3" s="23">
        <v>44652</v>
      </c>
      <c r="H3" s="24"/>
    </row>
    <row r="4" spans="1:8" ht="15" customHeight="1">
      <c r="A4" s="25" t="s">
        <v>16</v>
      </c>
      <c r="B4" s="26" t="s">
        <v>117</v>
      </c>
      <c r="C4" s="27"/>
      <c r="D4" s="27"/>
      <c r="E4" s="26"/>
      <c r="F4" s="28" t="s">
        <v>1</v>
      </c>
      <c r="G4" s="28" t="s">
        <v>1</v>
      </c>
      <c r="H4" s="29"/>
    </row>
    <row r="5" spans="1:8" ht="15" customHeight="1">
      <c r="A5" s="25" t="s">
        <v>17</v>
      </c>
      <c r="B5" s="30" t="s">
        <v>47</v>
      </c>
      <c r="C5" s="30"/>
      <c r="D5" s="31"/>
      <c r="E5" s="28"/>
      <c r="F5" s="22" t="s">
        <v>2</v>
      </c>
      <c r="G5" s="217" t="s">
        <v>118</v>
      </c>
      <c r="H5" s="218"/>
    </row>
    <row r="6" spans="1:8" ht="15" customHeight="1">
      <c r="A6" s="25"/>
      <c r="B6" s="32" t="s">
        <v>1</v>
      </c>
      <c r="C6" s="32"/>
      <c r="D6" s="32"/>
      <c r="E6" s="28"/>
      <c r="F6" s="28"/>
      <c r="G6" s="28"/>
      <c r="H6" s="29"/>
    </row>
    <row r="7" spans="1:8" ht="15" customHeight="1">
      <c r="A7" s="33" t="s">
        <v>3</v>
      </c>
      <c r="B7" s="34"/>
      <c r="C7" s="35"/>
      <c r="D7" s="31"/>
      <c r="E7" s="28"/>
      <c r="F7" s="28"/>
      <c r="G7" s="28"/>
      <c r="H7" s="29"/>
    </row>
    <row r="8" spans="1:8" ht="15" customHeight="1">
      <c r="A8" s="25"/>
      <c r="B8" s="28" t="s">
        <v>1</v>
      </c>
      <c r="C8" s="28"/>
      <c r="D8" s="28"/>
      <c r="E8" s="21"/>
      <c r="F8" s="28" t="s">
        <v>4</v>
      </c>
      <c r="G8" s="36"/>
      <c r="H8" s="29"/>
    </row>
    <row r="9" spans="1:8" ht="15" customHeight="1">
      <c r="A9" s="25" t="s">
        <v>18</v>
      </c>
      <c r="B9" s="37" t="s">
        <v>19</v>
      </c>
      <c r="C9" s="28"/>
      <c r="D9" s="28"/>
      <c r="E9" s="21"/>
      <c r="F9" s="26" t="s">
        <v>114</v>
      </c>
      <c r="G9" s="35"/>
      <c r="H9" s="5"/>
    </row>
    <row r="10" spans="1:8" ht="15" customHeight="1" thickBot="1">
      <c r="A10" s="25"/>
      <c r="B10" s="38"/>
      <c r="C10" s="28"/>
      <c r="D10" s="28"/>
      <c r="E10" s="21"/>
      <c r="F10" s="36"/>
      <c r="G10" s="36"/>
      <c r="H10" s="6"/>
    </row>
    <row r="11" spans="1:8" ht="15" customHeight="1" thickTop="1" thickBot="1">
      <c r="A11" s="219"/>
      <c r="B11" s="220"/>
      <c r="C11" s="1"/>
      <c r="D11" s="1"/>
      <c r="E11" s="2"/>
      <c r="F11" s="39"/>
      <c r="G11" s="2"/>
      <c r="H11" s="40"/>
    </row>
    <row r="12" spans="1:8" ht="15" customHeight="1" thickTop="1">
      <c r="A12" s="221" t="s">
        <v>7</v>
      </c>
      <c r="B12" s="222"/>
      <c r="C12" s="41" t="s">
        <v>14</v>
      </c>
      <c r="D12" s="41" t="s">
        <v>14</v>
      </c>
      <c r="E12" s="3" t="s">
        <v>1</v>
      </c>
      <c r="F12" s="42" t="s">
        <v>5</v>
      </c>
      <c r="G12" s="43" t="s">
        <v>30</v>
      </c>
      <c r="H12" s="44" t="s">
        <v>6</v>
      </c>
    </row>
    <row r="13" spans="1:8" ht="15" customHeight="1">
      <c r="A13" s="223" t="s">
        <v>1</v>
      </c>
      <c r="B13" s="224"/>
      <c r="C13" s="41" t="s">
        <v>15</v>
      </c>
      <c r="D13" s="41" t="s">
        <v>15</v>
      </c>
      <c r="E13" s="45" t="s">
        <v>1</v>
      </c>
      <c r="F13" s="46"/>
      <c r="G13" s="47"/>
      <c r="H13" s="48"/>
    </row>
    <row r="14" spans="1:8" ht="15" customHeight="1">
      <c r="A14" s="223" t="s">
        <v>8</v>
      </c>
      <c r="B14" s="224"/>
      <c r="C14" s="41">
        <v>200</v>
      </c>
      <c r="D14" s="41">
        <v>200</v>
      </c>
      <c r="E14" s="49" t="s">
        <v>1</v>
      </c>
      <c r="F14" s="50"/>
      <c r="G14" s="99">
        <v>0.13</v>
      </c>
      <c r="H14" s="51"/>
    </row>
    <row r="15" spans="1:8" ht="15" customHeight="1" thickBot="1">
      <c r="A15" s="225"/>
      <c r="B15" s="226"/>
      <c r="C15" s="52">
        <v>0.8</v>
      </c>
      <c r="D15" s="52">
        <v>0.2</v>
      </c>
      <c r="E15" s="53" t="s">
        <v>1</v>
      </c>
      <c r="F15" s="54"/>
      <c r="G15" s="55"/>
      <c r="H15" s="56"/>
    </row>
    <row r="16" spans="1:8" ht="15" customHeight="1" thickTop="1">
      <c r="A16" s="227" t="s">
        <v>9</v>
      </c>
      <c r="B16" s="228"/>
      <c r="C16" s="57"/>
      <c r="D16" s="57"/>
      <c r="E16" s="58"/>
      <c r="F16" s="59"/>
      <c r="G16" s="58"/>
      <c r="H16" s="60"/>
    </row>
    <row r="17" spans="1:8" ht="15" customHeight="1">
      <c r="A17" s="61" t="s">
        <v>1</v>
      </c>
      <c r="B17" s="62"/>
      <c r="C17" s="63"/>
      <c r="D17" s="63"/>
      <c r="E17" s="64" t="s">
        <v>1</v>
      </c>
      <c r="F17" s="65" t="s">
        <v>1</v>
      </c>
      <c r="G17" s="64" t="s">
        <v>1</v>
      </c>
      <c r="H17" s="66" t="s">
        <v>1</v>
      </c>
    </row>
    <row r="18" spans="1:8" ht="15" customHeight="1">
      <c r="A18" s="67" t="s">
        <v>32</v>
      </c>
      <c r="B18" s="10"/>
      <c r="C18" s="11">
        <f>F18*C$15</f>
        <v>0</v>
      </c>
      <c r="D18" s="11">
        <f>F18*D$15</f>
        <v>0</v>
      </c>
      <c r="E18" s="12"/>
      <c r="F18" s="68"/>
      <c r="G18" s="13">
        <f>F18*$G$14</f>
        <v>0</v>
      </c>
      <c r="H18" s="14">
        <f>+F18+G18</f>
        <v>0</v>
      </c>
    </row>
    <row r="19" spans="1:8" ht="15" customHeight="1">
      <c r="A19" s="67"/>
      <c r="B19" s="10"/>
      <c r="C19" s="11"/>
      <c r="D19" s="69"/>
      <c r="E19" s="12"/>
      <c r="F19" s="68"/>
      <c r="G19" s="13"/>
      <c r="H19" s="14"/>
    </row>
    <row r="20" spans="1:8" ht="15" customHeight="1">
      <c r="A20" s="70" t="s">
        <v>33</v>
      </c>
      <c r="B20" s="15"/>
      <c r="C20" s="11">
        <f>F20*C$15</f>
        <v>0</v>
      </c>
      <c r="D20" s="11">
        <f>F20*D$15</f>
        <v>0</v>
      </c>
      <c r="E20" s="12"/>
      <c r="F20" s="68"/>
      <c r="G20" s="13">
        <f t="shared" ref="G20:G39" si="0">F20*$G$14</f>
        <v>0</v>
      </c>
      <c r="H20" s="14">
        <f>+F20+G20</f>
        <v>0</v>
      </c>
    </row>
    <row r="21" spans="1:8" ht="15" customHeight="1">
      <c r="A21" s="70" t="s">
        <v>34</v>
      </c>
      <c r="B21" s="15"/>
      <c r="C21" s="11">
        <f>F21*C$15</f>
        <v>0</v>
      </c>
      <c r="D21" s="11">
        <f>F21*D$15</f>
        <v>0</v>
      </c>
      <c r="E21" s="12"/>
      <c r="F21" s="68"/>
      <c r="G21" s="13">
        <f t="shared" si="0"/>
        <v>0</v>
      </c>
      <c r="H21" s="14">
        <f>+F21+G21</f>
        <v>0</v>
      </c>
    </row>
    <row r="22" spans="1:8" ht="15" customHeight="1">
      <c r="A22" s="70" t="s">
        <v>35</v>
      </c>
      <c r="B22" s="15"/>
      <c r="C22" s="11">
        <f>F22*C$15</f>
        <v>0</v>
      </c>
      <c r="D22" s="11">
        <f>F22*D$15</f>
        <v>0</v>
      </c>
      <c r="E22" s="12"/>
      <c r="F22" s="68"/>
      <c r="G22" s="13">
        <f t="shared" si="0"/>
        <v>0</v>
      </c>
      <c r="H22" s="14">
        <f>+F22+G22</f>
        <v>0</v>
      </c>
    </row>
    <row r="23" spans="1:8" ht="15" customHeight="1">
      <c r="A23" s="67"/>
      <c r="B23" s="10"/>
      <c r="C23" s="11"/>
      <c r="D23" s="69"/>
      <c r="E23" s="12"/>
      <c r="F23" s="68"/>
      <c r="G23" s="13"/>
      <c r="H23" s="14"/>
    </row>
    <row r="24" spans="1:8" ht="15" customHeight="1">
      <c r="A24" s="70" t="s">
        <v>36</v>
      </c>
      <c r="B24" s="15"/>
      <c r="C24" s="11">
        <f>F24*C$15</f>
        <v>0</v>
      </c>
      <c r="D24" s="11">
        <f>F24*D$15</f>
        <v>0</v>
      </c>
      <c r="E24" s="12"/>
      <c r="F24" s="68"/>
      <c r="G24" s="13">
        <f t="shared" si="0"/>
        <v>0</v>
      </c>
      <c r="H24" s="14">
        <f>+F24+G24</f>
        <v>0</v>
      </c>
    </row>
    <row r="25" spans="1:8" ht="15" customHeight="1">
      <c r="A25" s="70" t="s">
        <v>37</v>
      </c>
      <c r="B25" s="15"/>
      <c r="C25" s="11">
        <f>F25*C$15</f>
        <v>0</v>
      </c>
      <c r="D25" s="11">
        <f>F25*D$15</f>
        <v>0</v>
      </c>
      <c r="E25" s="12"/>
      <c r="F25" s="68"/>
      <c r="G25" s="13">
        <f t="shared" si="0"/>
        <v>0</v>
      </c>
      <c r="H25" s="14">
        <f>+F25+G25</f>
        <v>0</v>
      </c>
    </row>
    <row r="26" spans="1:8" ht="15" customHeight="1">
      <c r="A26" s="70" t="s">
        <v>38</v>
      </c>
      <c r="B26" s="15"/>
      <c r="C26" s="11">
        <f>F26*C$15</f>
        <v>0</v>
      </c>
      <c r="D26" s="11">
        <f>F26*D$15</f>
        <v>0</v>
      </c>
      <c r="E26" s="12"/>
      <c r="F26" s="68"/>
      <c r="G26" s="13">
        <f t="shared" si="0"/>
        <v>0</v>
      </c>
      <c r="H26" s="14">
        <f>+F26+G26</f>
        <v>0</v>
      </c>
    </row>
    <row r="27" spans="1:8" ht="15" customHeight="1">
      <c r="A27" s="67"/>
      <c r="B27" s="10"/>
      <c r="C27" s="11"/>
      <c r="D27" s="69"/>
      <c r="E27" s="12"/>
      <c r="F27" s="68"/>
      <c r="G27" s="13"/>
      <c r="H27" s="14"/>
    </row>
    <row r="28" spans="1:8" ht="15" customHeight="1">
      <c r="A28" s="70" t="s">
        <v>39</v>
      </c>
      <c r="B28" s="15"/>
      <c r="C28" s="11">
        <f>F28*C$15</f>
        <v>0</v>
      </c>
      <c r="D28" s="11">
        <f>F28*D$15</f>
        <v>0</v>
      </c>
      <c r="E28" s="12"/>
      <c r="F28" s="68"/>
      <c r="G28" s="13">
        <f t="shared" si="0"/>
        <v>0</v>
      </c>
      <c r="H28" s="14">
        <f>+F28+G28</f>
        <v>0</v>
      </c>
    </row>
    <row r="29" spans="1:8" ht="15" customHeight="1">
      <c r="A29" s="70" t="s">
        <v>40</v>
      </c>
      <c r="B29" s="15"/>
      <c r="C29" s="11">
        <f>F29*C$15</f>
        <v>0</v>
      </c>
      <c r="D29" s="11">
        <f>F29*D$15</f>
        <v>0</v>
      </c>
      <c r="E29" s="12"/>
      <c r="F29" s="68"/>
      <c r="G29" s="13">
        <f t="shared" si="0"/>
        <v>0</v>
      </c>
      <c r="H29" s="14">
        <f>+F29+G29</f>
        <v>0</v>
      </c>
    </row>
    <row r="30" spans="1:8" ht="15" customHeight="1">
      <c r="A30" s="70" t="s">
        <v>41</v>
      </c>
      <c r="B30" s="15"/>
      <c r="C30" s="11">
        <f>F30*C$15</f>
        <v>0</v>
      </c>
      <c r="D30" s="11">
        <f>F30*D$15</f>
        <v>0</v>
      </c>
      <c r="E30" s="12"/>
      <c r="F30" s="68"/>
      <c r="G30" s="13">
        <f t="shared" si="0"/>
        <v>0</v>
      </c>
      <c r="H30" s="14">
        <f>+F30+G30</f>
        <v>0</v>
      </c>
    </row>
    <row r="31" spans="1:8" ht="15" customHeight="1">
      <c r="A31" s="67"/>
      <c r="B31" s="10"/>
      <c r="C31" s="11"/>
      <c r="D31" s="69"/>
      <c r="E31" s="12"/>
      <c r="F31" s="68"/>
      <c r="G31" s="13"/>
      <c r="H31" s="14"/>
    </row>
    <row r="32" spans="1:8" ht="15" customHeight="1">
      <c r="A32" s="70" t="s">
        <v>42</v>
      </c>
      <c r="B32" s="15"/>
      <c r="C32" s="11">
        <f>F32*C$15</f>
        <v>0</v>
      </c>
      <c r="D32" s="11">
        <f>F32*D$15</f>
        <v>0</v>
      </c>
      <c r="E32" s="12"/>
      <c r="F32" s="68"/>
      <c r="G32" s="13">
        <f t="shared" si="0"/>
        <v>0</v>
      </c>
      <c r="H32" s="14">
        <f>+F32+G32</f>
        <v>0</v>
      </c>
    </row>
    <row r="33" spans="1:8" ht="15" customHeight="1">
      <c r="A33" s="70" t="s">
        <v>43</v>
      </c>
      <c r="B33" s="15"/>
      <c r="C33" s="11">
        <f>F33*C$15</f>
        <v>0</v>
      </c>
      <c r="D33" s="11">
        <f>F33*D$15</f>
        <v>0</v>
      </c>
      <c r="E33" s="12"/>
      <c r="F33" s="68"/>
      <c r="G33" s="13">
        <f t="shared" si="0"/>
        <v>0</v>
      </c>
      <c r="H33" s="14">
        <f>+F33+G33</f>
        <v>0</v>
      </c>
    </row>
    <row r="34" spans="1:8" ht="15" customHeight="1">
      <c r="A34" s="70" t="s">
        <v>44</v>
      </c>
      <c r="B34" s="15"/>
      <c r="C34" s="11">
        <f>F34*C$15</f>
        <v>0</v>
      </c>
      <c r="D34" s="11">
        <f>F34*D$15</f>
        <v>0</v>
      </c>
      <c r="E34" s="12"/>
      <c r="F34" s="68"/>
      <c r="G34" s="13">
        <f t="shared" si="0"/>
        <v>0</v>
      </c>
      <c r="H34" s="14">
        <f>+F34+G34</f>
        <v>0</v>
      </c>
    </row>
    <row r="35" spans="1:8" ht="15" customHeight="1">
      <c r="A35" s="67"/>
      <c r="B35" s="10"/>
      <c r="C35" s="11"/>
      <c r="D35" s="69"/>
      <c r="E35" s="12"/>
      <c r="F35" s="68"/>
      <c r="G35" s="13"/>
      <c r="H35" s="14"/>
    </row>
    <row r="36" spans="1:8" ht="15" customHeight="1">
      <c r="A36" s="70" t="s">
        <v>45</v>
      </c>
      <c r="B36" s="15"/>
      <c r="C36" s="11">
        <f>F36*C$15</f>
        <v>0</v>
      </c>
      <c r="D36" s="11">
        <f>F36*D$15</f>
        <v>0</v>
      </c>
      <c r="E36" s="12"/>
      <c r="F36" s="68"/>
      <c r="G36" s="13">
        <f t="shared" si="0"/>
        <v>0</v>
      </c>
      <c r="H36" s="14">
        <f>+F36+G36</f>
        <v>0</v>
      </c>
    </row>
    <row r="37" spans="1:8" ht="15" customHeight="1">
      <c r="A37" s="70" t="s">
        <v>116</v>
      </c>
      <c r="B37" s="15"/>
      <c r="C37" s="11">
        <f>F37*C$15</f>
        <v>0</v>
      </c>
      <c r="D37" s="11">
        <f>F37*D$15</f>
        <v>0</v>
      </c>
      <c r="E37" s="12"/>
      <c r="F37" s="68"/>
      <c r="G37" s="13">
        <f t="shared" ref="G37" si="1">F37*$G$14</f>
        <v>0</v>
      </c>
      <c r="H37" s="14">
        <f>+F37+G37</f>
        <v>0</v>
      </c>
    </row>
    <row r="38" spans="1:8" ht="15" customHeight="1">
      <c r="A38" s="71"/>
      <c r="B38" s="10"/>
      <c r="C38" s="11"/>
      <c r="D38" s="69"/>
      <c r="E38" s="12"/>
      <c r="F38" s="68"/>
      <c r="G38" s="13"/>
      <c r="H38" s="14"/>
    </row>
    <row r="39" spans="1:8" ht="15" customHeight="1">
      <c r="A39" s="67" t="s">
        <v>46</v>
      </c>
      <c r="B39" s="10"/>
      <c r="C39" s="11">
        <f>F39*C$15</f>
        <v>0</v>
      </c>
      <c r="D39" s="11">
        <f>F39*D$15</f>
        <v>0</v>
      </c>
      <c r="E39" s="12"/>
      <c r="F39" s="68"/>
      <c r="G39" s="13">
        <f t="shared" si="0"/>
        <v>0</v>
      </c>
      <c r="H39" s="14">
        <f>+F39+G39</f>
        <v>0</v>
      </c>
    </row>
    <row r="40" spans="1:8" ht="15" customHeight="1">
      <c r="A40" s="229"/>
      <c r="B40" s="230"/>
      <c r="C40" s="10"/>
      <c r="D40" s="10"/>
      <c r="E40" s="4"/>
      <c r="F40" s="16"/>
      <c r="G40" s="13"/>
      <c r="H40" s="14"/>
    </row>
    <row r="41" spans="1:8" ht="15" customHeight="1">
      <c r="A41" s="229"/>
      <c r="B41" s="230"/>
      <c r="C41" s="10"/>
      <c r="D41" s="10"/>
      <c r="E41" s="72"/>
      <c r="F41" s="16"/>
      <c r="G41" s="13"/>
      <c r="H41" s="14"/>
    </row>
    <row r="42" spans="1:8" ht="15" customHeight="1">
      <c r="A42" s="73"/>
      <c r="B42" s="74"/>
      <c r="C42" s="10"/>
      <c r="D42" s="10"/>
      <c r="E42" s="72"/>
      <c r="F42" s="16"/>
      <c r="G42" s="13"/>
      <c r="H42" s="14"/>
    </row>
    <row r="43" spans="1:8" ht="15" customHeight="1">
      <c r="A43" s="73"/>
      <c r="B43" s="74"/>
      <c r="C43" s="10"/>
      <c r="D43" s="10"/>
      <c r="E43" s="72"/>
      <c r="F43" s="16"/>
      <c r="G43" s="13"/>
      <c r="H43" s="14"/>
    </row>
    <row r="44" spans="1:8" ht="15" customHeight="1">
      <c r="A44" s="73"/>
      <c r="B44" s="74"/>
      <c r="C44" s="10"/>
      <c r="D44" s="10"/>
      <c r="E44" s="72"/>
      <c r="F44" s="16"/>
      <c r="G44" s="13"/>
      <c r="H44" s="14"/>
    </row>
    <row r="45" spans="1:8" ht="15" customHeight="1">
      <c r="A45" s="73"/>
      <c r="B45" s="74"/>
      <c r="C45" s="10"/>
      <c r="D45" s="10"/>
      <c r="E45" s="72"/>
      <c r="F45" s="16"/>
      <c r="G45" s="13"/>
      <c r="H45" s="14"/>
    </row>
    <row r="46" spans="1:8" ht="15" customHeight="1">
      <c r="A46" s="73"/>
      <c r="B46" s="74"/>
      <c r="C46" s="10"/>
      <c r="D46" s="10"/>
      <c r="E46" s="72"/>
      <c r="F46" s="16"/>
      <c r="G46" s="13"/>
      <c r="H46" s="14"/>
    </row>
    <row r="47" spans="1:8" ht="15" customHeight="1">
      <c r="A47" s="73"/>
      <c r="B47" s="74"/>
      <c r="C47" s="10"/>
      <c r="D47" s="10"/>
      <c r="E47" s="72"/>
      <c r="F47" s="16"/>
      <c r="G47" s="13"/>
      <c r="H47" s="14"/>
    </row>
    <row r="48" spans="1:8" ht="15" customHeight="1">
      <c r="A48" s="73"/>
      <c r="B48" s="74"/>
      <c r="C48" s="10"/>
      <c r="D48" s="10"/>
      <c r="E48" s="72"/>
      <c r="F48" s="16"/>
      <c r="G48" s="13"/>
      <c r="H48" s="14"/>
    </row>
    <row r="49" spans="1:8" ht="15" customHeight="1">
      <c r="A49" s="73"/>
      <c r="B49" s="74"/>
      <c r="C49" s="10"/>
      <c r="D49" s="10"/>
      <c r="E49" s="72"/>
      <c r="F49" s="16"/>
      <c r="G49" s="13"/>
      <c r="H49" s="14"/>
    </row>
    <row r="50" spans="1:8" ht="15" customHeight="1">
      <c r="A50" s="209"/>
      <c r="B50" s="210"/>
      <c r="C50" s="75"/>
      <c r="D50" s="75"/>
      <c r="E50" s="76"/>
      <c r="F50" s="77"/>
      <c r="G50" s="76"/>
      <c r="H50" s="78"/>
    </row>
    <row r="51" spans="1:8" ht="15" customHeight="1" thickBot="1">
      <c r="A51" s="79" t="s">
        <v>10</v>
      </c>
      <c r="B51" s="80" t="s">
        <v>115</v>
      </c>
      <c r="C51" s="80"/>
      <c r="D51" s="80"/>
      <c r="E51" s="80"/>
      <c r="F51" s="80"/>
      <c r="G51" s="81"/>
      <c r="H51" s="82"/>
    </row>
    <row r="52" spans="1:8" ht="15" customHeight="1" thickTop="1">
      <c r="A52" s="83"/>
      <c r="B52" s="84"/>
      <c r="C52" s="84"/>
      <c r="D52" s="84"/>
      <c r="E52" s="84"/>
      <c r="F52" s="84"/>
      <c r="G52" s="84"/>
      <c r="H52" s="85" t="s">
        <v>1</v>
      </c>
    </row>
    <row r="53" spans="1:8" ht="15" customHeight="1">
      <c r="A53" s="211" t="s">
        <v>29</v>
      </c>
      <c r="B53" s="212"/>
      <c r="C53" s="212"/>
      <c r="D53" s="212"/>
      <c r="E53" s="212"/>
      <c r="F53" s="212"/>
      <c r="G53" s="212"/>
      <c r="H53" s="213"/>
    </row>
    <row r="54" spans="1:8" ht="15" customHeight="1">
      <c r="A54" s="86"/>
      <c r="B54" s="87"/>
      <c r="C54" s="87"/>
      <c r="D54" s="87"/>
      <c r="E54" s="87"/>
      <c r="F54" s="87"/>
      <c r="G54" s="87"/>
      <c r="H54" s="88"/>
    </row>
    <row r="55" spans="1:8" ht="15" customHeight="1">
      <c r="A55" s="83" t="s">
        <v>20</v>
      </c>
      <c r="B55" s="87"/>
      <c r="C55" s="87"/>
      <c r="D55" s="87"/>
      <c r="E55" s="87"/>
      <c r="F55" s="87"/>
      <c r="G55" s="87"/>
      <c r="H55" s="88"/>
    </row>
    <row r="56" spans="1:8" ht="15" customHeight="1">
      <c r="A56" s="83" t="s">
        <v>21</v>
      </c>
      <c r="B56" s="87"/>
      <c r="C56" s="87"/>
      <c r="D56" s="87"/>
      <c r="E56" s="87"/>
      <c r="F56" s="87"/>
      <c r="G56" s="87"/>
      <c r="H56" s="88"/>
    </row>
    <row r="57" spans="1:8" ht="15" customHeight="1">
      <c r="A57" s="83" t="s">
        <v>22</v>
      </c>
      <c r="B57" s="89"/>
      <c r="C57" s="90"/>
      <c r="D57" s="90"/>
      <c r="E57" s="87"/>
      <c r="F57" s="87"/>
      <c r="G57" s="87"/>
      <c r="H57" s="88"/>
    </row>
    <row r="58" spans="1:8" ht="15" customHeight="1">
      <c r="A58" s="91" t="s">
        <v>23</v>
      </c>
      <c r="B58" s="87"/>
      <c r="C58" s="87"/>
      <c r="D58" s="87"/>
      <c r="E58" s="87"/>
      <c r="F58" s="87"/>
      <c r="G58" s="87"/>
      <c r="H58" s="92"/>
    </row>
    <row r="59" spans="1:8" ht="15" customHeight="1">
      <c r="A59" s="91" t="s">
        <v>24</v>
      </c>
      <c r="B59" s="87"/>
      <c r="C59" s="87"/>
      <c r="D59" s="87"/>
      <c r="E59" s="90"/>
      <c r="F59" s="90"/>
      <c r="G59" s="90"/>
      <c r="H59" s="88"/>
    </row>
    <row r="60" spans="1:8" ht="15" customHeight="1">
      <c r="A60" s="83" t="s">
        <v>25</v>
      </c>
      <c r="B60" s="87"/>
      <c r="C60" s="87"/>
      <c r="D60" s="87"/>
      <c r="E60" s="87"/>
      <c r="F60" s="87"/>
      <c r="G60" s="87"/>
      <c r="H60" s="88"/>
    </row>
    <row r="61" spans="1:8" ht="15" customHeight="1">
      <c r="A61" s="83" t="s">
        <v>26</v>
      </c>
      <c r="B61" s="87"/>
      <c r="C61" s="87"/>
      <c r="D61" s="87"/>
      <c r="E61" s="87"/>
      <c r="F61" s="87"/>
      <c r="G61" s="87"/>
      <c r="H61" s="88"/>
    </row>
    <row r="62" spans="1:8" ht="15" customHeight="1">
      <c r="A62" s="83" t="s">
        <v>27</v>
      </c>
      <c r="B62" s="87"/>
      <c r="C62" s="87"/>
      <c r="D62" s="87"/>
      <c r="E62" s="87"/>
      <c r="F62" s="93" t="s">
        <v>31</v>
      </c>
      <c r="G62" s="93"/>
      <c r="H62" s="94"/>
    </row>
    <row r="63" spans="1:8" ht="15" customHeight="1">
      <c r="A63" s="91" t="s">
        <v>28</v>
      </c>
      <c r="B63" s="87"/>
      <c r="C63" s="87"/>
      <c r="D63" s="87"/>
      <c r="E63" s="87"/>
      <c r="G63" s="84"/>
      <c r="H63" s="82"/>
    </row>
    <row r="64" spans="1:8" ht="15" customHeight="1">
      <c r="A64" s="83"/>
      <c r="B64" s="84"/>
      <c r="C64" s="84"/>
      <c r="D64" s="84"/>
      <c r="E64" s="84"/>
      <c r="F64" s="93" t="s">
        <v>107</v>
      </c>
      <c r="G64" s="93"/>
      <c r="H64" s="94"/>
    </row>
    <row r="65" spans="1:8" ht="15" customHeight="1">
      <c r="A65" s="83"/>
      <c r="B65" s="84"/>
      <c r="C65" s="84"/>
      <c r="D65" s="84"/>
      <c r="E65" s="84"/>
      <c r="F65" s="84"/>
      <c r="G65" s="84"/>
      <c r="H65" s="82"/>
    </row>
    <row r="66" spans="1:8" ht="15" customHeight="1" thickBot="1">
      <c r="A66" s="95" t="s">
        <v>11</v>
      </c>
      <c r="B66" s="96"/>
      <c r="C66" s="97">
        <v>30</v>
      </c>
      <c r="D66" s="96" t="s">
        <v>12</v>
      </c>
      <c r="E66" s="96" t="s">
        <v>13</v>
      </c>
      <c r="F66" s="96"/>
      <c r="G66" s="98"/>
      <c r="H66" s="56"/>
    </row>
    <row r="67" spans="1:8" ht="12" customHeight="1" thickTop="1"/>
    <row r="68" spans="1:8" ht="12" customHeight="1"/>
    <row r="69" spans="1:8" ht="12" customHeight="1"/>
    <row r="70" spans="1:8" ht="12" customHeight="1"/>
    <row r="71" spans="1:8" ht="12" customHeight="1"/>
    <row r="72" spans="1:8" ht="12" customHeight="1"/>
    <row r="73" spans="1:8" ht="12" customHeight="1"/>
    <row r="74" spans="1:8" ht="12" customHeight="1"/>
    <row r="75" spans="1:8" ht="9" customHeight="1"/>
    <row r="76" spans="1:8" ht="12.75" customHeight="1"/>
    <row r="77" spans="1:8" ht="16.5" customHeight="1"/>
    <row r="78" spans="1:8" ht="12" customHeight="1"/>
    <row r="79" spans="1:8" ht="12" customHeight="1"/>
    <row r="80" spans="1:8" ht="12" customHeight="1"/>
    <row r="81" ht="12.75" customHeight="1"/>
    <row r="82" ht="12" customHeight="1"/>
    <row r="83" ht="12" customHeight="1"/>
    <row r="84" ht="12" customHeight="1"/>
    <row r="85" ht="9" customHeight="1"/>
    <row r="86" ht="12" customHeight="1"/>
  </sheetData>
  <mergeCells count="12">
    <mergeCell ref="A50:B50"/>
    <mergeCell ref="A53:H53"/>
    <mergeCell ref="A2:H2"/>
    <mergeCell ref="G5:H5"/>
    <mergeCell ref="A11:B11"/>
    <mergeCell ref="A12:B12"/>
    <mergeCell ref="A13:B13"/>
    <mergeCell ref="A14:B14"/>
    <mergeCell ref="A15:B15"/>
    <mergeCell ref="A16:B16"/>
    <mergeCell ref="A40:B40"/>
    <mergeCell ref="A41:B41"/>
  </mergeCells>
  <printOptions horizontalCentered="1"/>
  <pageMargins left="0" right="0" top="0" bottom="0" header="0.5" footer="0.5"/>
  <pageSetup paperSize="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H95"/>
  <sheetViews>
    <sheetView defaultGridColor="0" view="pageBreakPreview" colorId="22" zoomScaleNormal="100" zoomScaleSheetLayoutView="100" workbookViewId="0">
      <selection activeCell="E3" sqref="E3"/>
    </sheetView>
  </sheetViews>
  <sheetFormatPr defaultColWidth="9.77734375" defaultRowHeight="15"/>
  <cols>
    <col min="1" max="2" width="12.33203125" customWidth="1"/>
    <col min="3" max="8" width="10.33203125" customWidth="1"/>
  </cols>
  <sheetData>
    <row r="1" spans="1:8" ht="20.25" customHeight="1">
      <c r="A1" s="231" t="str">
        <f>'100 Series'!A2</f>
        <v>BID TEMPLATE</v>
      </c>
      <c r="B1" s="232"/>
      <c r="C1" s="232"/>
      <c r="D1" s="232"/>
      <c r="E1" s="232"/>
      <c r="F1" s="232"/>
      <c r="G1" s="232"/>
      <c r="H1" s="233"/>
    </row>
    <row r="2" spans="1:8" ht="15" customHeight="1">
      <c r="A2" s="100"/>
      <c r="B2" s="21"/>
      <c r="C2" s="21"/>
      <c r="D2" s="21"/>
      <c r="E2" s="21"/>
      <c r="F2" s="22" t="s">
        <v>0</v>
      </c>
      <c r="G2" s="23">
        <f>'100 Series'!G3</f>
        <v>44652</v>
      </c>
      <c r="H2" s="101"/>
    </row>
    <row r="3" spans="1:8" ht="15" customHeight="1">
      <c r="A3" s="102" t="s">
        <v>16</v>
      </c>
      <c r="B3" s="26" t="str">
        <f>'100 Series'!B4</f>
        <v>Place St Thomas, Shea Village, North Ridge</v>
      </c>
      <c r="C3" s="27"/>
      <c r="D3" s="27"/>
      <c r="E3" s="26"/>
      <c r="F3" s="28" t="s">
        <v>1</v>
      </c>
      <c r="G3" s="28" t="s">
        <v>1</v>
      </c>
      <c r="H3" s="103"/>
    </row>
    <row r="4" spans="1:8" ht="15" customHeight="1">
      <c r="A4" s="102" t="s">
        <v>17</v>
      </c>
      <c r="B4" s="30" t="s">
        <v>48</v>
      </c>
      <c r="C4" s="30"/>
      <c r="D4" s="31"/>
      <c r="E4" s="28"/>
      <c r="F4" s="22" t="s">
        <v>2</v>
      </c>
      <c r="G4" s="217" t="str">
        <f>'100 Series'!G5</f>
        <v>XXX  -  066, 067, XXX, XXX</v>
      </c>
      <c r="H4" s="234"/>
    </row>
    <row r="5" spans="1:8" ht="15" customHeight="1">
      <c r="A5" s="102"/>
      <c r="B5" s="32" t="s">
        <v>1</v>
      </c>
      <c r="C5" s="32"/>
      <c r="D5" s="32"/>
      <c r="E5" s="28"/>
      <c r="F5" s="235"/>
      <c r="G5" s="235"/>
      <c r="H5" s="236"/>
    </row>
    <row r="6" spans="1:8" ht="15" customHeight="1">
      <c r="A6" s="104" t="s">
        <v>3</v>
      </c>
      <c r="B6" s="34">
        <f>'100 Series'!B7</f>
        <v>0</v>
      </c>
      <c r="C6" s="35"/>
      <c r="D6" s="31"/>
      <c r="E6" s="28"/>
      <c r="F6" s="28"/>
      <c r="G6" s="28"/>
      <c r="H6" s="103"/>
    </row>
    <row r="7" spans="1:8" ht="15" customHeight="1">
      <c r="A7" s="102"/>
      <c r="B7" s="28" t="s">
        <v>1</v>
      </c>
      <c r="C7" s="28"/>
      <c r="D7" s="28"/>
      <c r="E7" s="21"/>
      <c r="F7" s="28" t="s">
        <v>4</v>
      </c>
      <c r="G7" s="36"/>
      <c r="H7" s="103"/>
    </row>
    <row r="8" spans="1:8" ht="15" customHeight="1">
      <c r="A8" s="102" t="s">
        <v>18</v>
      </c>
      <c r="B8" s="37" t="s">
        <v>19</v>
      </c>
      <c r="C8" s="28"/>
      <c r="D8" s="28"/>
      <c r="E8" s="21"/>
      <c r="F8" s="26" t="str">
        <f>'100 Series'!F9</f>
        <v>April 1, 2022 to March 31, 2023</v>
      </c>
      <c r="G8" s="35"/>
      <c r="H8" s="105"/>
    </row>
    <row r="9" spans="1:8" ht="15" customHeight="1" thickBot="1">
      <c r="A9" s="102"/>
      <c r="B9" s="38"/>
      <c r="C9" s="28"/>
      <c r="D9" s="28"/>
      <c r="E9" s="21"/>
      <c r="F9" s="36"/>
      <c r="G9" s="36"/>
      <c r="H9" s="106"/>
    </row>
    <row r="10" spans="1:8" ht="15" customHeight="1" thickTop="1" thickBot="1">
      <c r="A10" s="237"/>
      <c r="B10" s="220"/>
      <c r="C10" s="1"/>
      <c r="D10" s="1"/>
      <c r="E10" s="2"/>
      <c r="F10" s="39"/>
      <c r="G10" s="2"/>
      <c r="H10" s="107"/>
    </row>
    <row r="11" spans="1:8" ht="15" customHeight="1" thickTop="1">
      <c r="A11" s="242" t="s">
        <v>7</v>
      </c>
      <c r="B11" s="222"/>
      <c r="C11" s="41" t="s">
        <v>14</v>
      </c>
      <c r="D11" s="41" t="s">
        <v>14</v>
      </c>
      <c r="E11" s="3" t="s">
        <v>1</v>
      </c>
      <c r="F11" s="42" t="s">
        <v>5</v>
      </c>
      <c r="G11" s="43" t="s">
        <v>30</v>
      </c>
      <c r="H11" s="108" t="s">
        <v>6</v>
      </c>
    </row>
    <row r="12" spans="1:8" ht="15" customHeight="1">
      <c r="A12" s="243" t="s">
        <v>1</v>
      </c>
      <c r="B12" s="224"/>
      <c r="C12" s="41" t="s">
        <v>15</v>
      </c>
      <c r="D12" s="41" t="s">
        <v>15</v>
      </c>
      <c r="E12" s="45" t="s">
        <v>1</v>
      </c>
      <c r="F12" s="46"/>
      <c r="G12" s="47"/>
      <c r="H12" s="109"/>
    </row>
    <row r="13" spans="1:8" ht="15" customHeight="1">
      <c r="A13" s="243" t="s">
        <v>8</v>
      </c>
      <c r="B13" s="224"/>
      <c r="C13" s="41">
        <v>200</v>
      </c>
      <c r="D13" s="41">
        <v>200</v>
      </c>
      <c r="E13" s="49" t="s">
        <v>1</v>
      </c>
      <c r="F13" s="50"/>
      <c r="G13" s="110">
        <v>0.13</v>
      </c>
      <c r="H13" s="111"/>
    </row>
    <row r="14" spans="1:8" ht="15" customHeight="1" thickBot="1">
      <c r="A14" s="240"/>
      <c r="B14" s="226"/>
      <c r="C14" s="52">
        <v>0.8</v>
      </c>
      <c r="D14" s="52">
        <v>0.2</v>
      </c>
      <c r="E14" s="53" t="s">
        <v>1</v>
      </c>
      <c r="F14" s="54"/>
      <c r="G14" s="55"/>
      <c r="H14" s="112"/>
    </row>
    <row r="15" spans="1:8" ht="15" customHeight="1" thickTop="1">
      <c r="A15" s="241" t="s">
        <v>9</v>
      </c>
      <c r="B15" s="228"/>
      <c r="C15" s="57"/>
      <c r="D15" s="57"/>
      <c r="E15" s="58"/>
      <c r="F15" s="59"/>
      <c r="G15" s="58"/>
      <c r="H15" s="113"/>
    </row>
    <row r="16" spans="1:8" ht="15" customHeight="1">
      <c r="A16" s="114" t="s">
        <v>1</v>
      </c>
      <c r="B16" s="62"/>
      <c r="C16" s="63"/>
      <c r="D16" s="63"/>
      <c r="E16" s="64" t="s">
        <v>1</v>
      </c>
      <c r="F16" s="65" t="s">
        <v>1</v>
      </c>
      <c r="G16" s="64" t="s">
        <v>1</v>
      </c>
      <c r="H16" s="115" t="s">
        <v>1</v>
      </c>
    </row>
    <row r="17" spans="1:8" ht="15" customHeight="1">
      <c r="A17" s="116" t="s">
        <v>50</v>
      </c>
      <c r="B17" s="10"/>
      <c r="C17" s="11">
        <f>F17*C$14</f>
        <v>0</v>
      </c>
      <c r="D17" s="11">
        <f>F17*D$14</f>
        <v>0</v>
      </c>
      <c r="E17" s="12"/>
      <c r="F17" s="68"/>
      <c r="G17" s="13">
        <f>F17*$G$13</f>
        <v>0</v>
      </c>
      <c r="H17" s="117">
        <f>SUM(F17:G17)</f>
        <v>0</v>
      </c>
    </row>
    <row r="18" spans="1:8" ht="15" customHeight="1">
      <c r="A18" s="116" t="s">
        <v>51</v>
      </c>
      <c r="B18" s="10"/>
      <c r="C18" s="11">
        <f>F18*C$14</f>
        <v>0</v>
      </c>
      <c r="D18" s="11">
        <f>F18*D$14</f>
        <v>0</v>
      </c>
      <c r="E18" s="12"/>
      <c r="F18" s="68"/>
      <c r="G18" s="13">
        <f>F18*$G$13</f>
        <v>0</v>
      </c>
      <c r="H18" s="117">
        <f>SUM(F18:G18)</f>
        <v>0</v>
      </c>
    </row>
    <row r="19" spans="1:8" ht="15" customHeight="1">
      <c r="A19" s="118"/>
      <c r="B19" s="15"/>
      <c r="C19" s="11"/>
      <c r="D19" s="11"/>
      <c r="E19" s="12"/>
      <c r="F19" s="68"/>
      <c r="G19" s="13"/>
      <c r="H19" s="117"/>
    </row>
    <row r="20" spans="1:8" ht="15" customHeight="1">
      <c r="A20" s="118"/>
      <c r="B20" s="15"/>
      <c r="C20" s="11"/>
      <c r="D20" s="69"/>
      <c r="E20" s="12"/>
      <c r="F20" s="68"/>
      <c r="G20" s="13"/>
      <c r="H20" s="117"/>
    </row>
    <row r="21" spans="1:8" ht="15" customHeight="1">
      <c r="A21" s="118" t="s">
        <v>49</v>
      </c>
      <c r="B21" s="15"/>
      <c r="C21" s="11">
        <f>F21*C$14</f>
        <v>0</v>
      </c>
      <c r="D21" s="11">
        <f>F21*D$14</f>
        <v>0</v>
      </c>
      <c r="E21" s="12"/>
      <c r="F21" s="68"/>
      <c r="G21" s="13">
        <f>F21*$G$13</f>
        <v>0</v>
      </c>
      <c r="H21" s="117">
        <f>SUM(F21:G21)</f>
        <v>0</v>
      </c>
    </row>
    <row r="22" spans="1:8" ht="15" customHeight="1">
      <c r="A22" s="116" t="s">
        <v>52</v>
      </c>
      <c r="B22" s="10"/>
      <c r="C22" s="11">
        <f>F22*C$14</f>
        <v>0</v>
      </c>
      <c r="D22" s="11">
        <f>F22*D$14</f>
        <v>0</v>
      </c>
      <c r="E22" s="12"/>
      <c r="F22" s="68"/>
      <c r="G22" s="13">
        <f>F22*$G$13</f>
        <v>0</v>
      </c>
      <c r="H22" s="117">
        <f>SUM(F22:G22)</f>
        <v>0</v>
      </c>
    </row>
    <row r="23" spans="1:8" ht="15" customHeight="1">
      <c r="A23" s="118"/>
      <c r="B23" s="15"/>
      <c r="C23" s="11"/>
      <c r="D23" s="11"/>
      <c r="E23" s="12"/>
      <c r="F23" s="68"/>
      <c r="G23" s="13"/>
      <c r="H23" s="117"/>
    </row>
    <row r="24" spans="1:8" ht="15" customHeight="1">
      <c r="A24" s="118"/>
      <c r="B24" s="15"/>
      <c r="C24" s="11"/>
      <c r="D24" s="11"/>
      <c r="E24" s="12"/>
      <c r="F24" s="68"/>
      <c r="G24" s="13"/>
      <c r="H24" s="117"/>
    </row>
    <row r="25" spans="1:8" ht="15" customHeight="1">
      <c r="A25" s="118" t="s">
        <v>53</v>
      </c>
      <c r="B25" s="15"/>
      <c r="C25" s="11">
        <f>F25*C$14</f>
        <v>0</v>
      </c>
      <c r="D25" s="11">
        <f>F25*D$14</f>
        <v>0</v>
      </c>
      <c r="E25" s="12"/>
      <c r="F25" s="68"/>
      <c r="G25" s="13">
        <f>F25*$G$13</f>
        <v>0</v>
      </c>
      <c r="H25" s="117">
        <f>SUM(F25:G25)</f>
        <v>0</v>
      </c>
    </row>
    <row r="26" spans="1:8" ht="15" customHeight="1">
      <c r="A26" s="116" t="s">
        <v>54</v>
      </c>
      <c r="B26" s="10"/>
      <c r="C26" s="11">
        <f>F26*C$14</f>
        <v>0</v>
      </c>
      <c r="D26" s="11">
        <f>F26*D$14</f>
        <v>0</v>
      </c>
      <c r="E26" s="12"/>
      <c r="F26" s="68"/>
      <c r="G26" s="13">
        <f>F26*$G$13</f>
        <v>0</v>
      </c>
      <c r="H26" s="117">
        <f>SUM(F26:G26)</f>
        <v>0</v>
      </c>
    </row>
    <row r="27" spans="1:8" ht="15" customHeight="1">
      <c r="A27" s="118"/>
      <c r="B27" s="15"/>
      <c r="C27" s="11"/>
      <c r="D27" s="11"/>
      <c r="E27" s="12"/>
      <c r="F27" s="68"/>
      <c r="G27" s="13"/>
      <c r="H27" s="117"/>
    </row>
    <row r="28" spans="1:8" ht="15" customHeight="1">
      <c r="A28" s="118"/>
      <c r="B28" s="15"/>
      <c r="C28" s="11"/>
      <c r="D28" s="11"/>
      <c r="E28" s="12"/>
      <c r="F28" s="68"/>
      <c r="G28" s="13"/>
      <c r="H28" s="117"/>
    </row>
    <row r="29" spans="1:8" ht="15" customHeight="1">
      <c r="A29" s="118" t="s">
        <v>55</v>
      </c>
      <c r="B29" s="15"/>
      <c r="C29" s="11">
        <f>F29*C$14</f>
        <v>0</v>
      </c>
      <c r="D29" s="11">
        <f>F29*D$14</f>
        <v>0</v>
      </c>
      <c r="E29" s="12"/>
      <c r="F29" s="68"/>
      <c r="G29" s="13">
        <f>F29*$G$13</f>
        <v>0</v>
      </c>
      <c r="H29" s="117">
        <f>SUM(F29:G29)</f>
        <v>0</v>
      </c>
    </row>
    <row r="30" spans="1:8" ht="15" customHeight="1">
      <c r="A30" s="116" t="s">
        <v>56</v>
      </c>
      <c r="B30" s="10"/>
      <c r="C30" s="11">
        <f>F30*C$14</f>
        <v>0</v>
      </c>
      <c r="D30" s="11">
        <f>F30*D$14</f>
        <v>0</v>
      </c>
      <c r="E30" s="12"/>
      <c r="F30" s="68"/>
      <c r="G30" s="13">
        <f>F30*$G$13</f>
        <v>0</v>
      </c>
      <c r="H30" s="117">
        <f>SUM(F30:G30)</f>
        <v>0</v>
      </c>
    </row>
    <row r="31" spans="1:8" ht="15" customHeight="1">
      <c r="A31" s="118"/>
      <c r="B31" s="15"/>
      <c r="C31" s="11"/>
      <c r="D31" s="11"/>
      <c r="E31" s="12"/>
      <c r="F31" s="68"/>
      <c r="G31" s="13"/>
      <c r="H31" s="117"/>
    </row>
    <row r="32" spans="1:8" ht="15" customHeight="1">
      <c r="A32" s="118"/>
      <c r="B32" s="15"/>
      <c r="C32" s="11"/>
      <c r="D32" s="11"/>
      <c r="E32" s="12"/>
      <c r="F32" s="68"/>
      <c r="G32" s="13"/>
      <c r="H32" s="117"/>
    </row>
    <row r="33" spans="1:8" ht="15" customHeight="1">
      <c r="A33" s="118" t="s">
        <v>57</v>
      </c>
      <c r="B33" s="15"/>
      <c r="C33" s="11">
        <f>F33*C$14</f>
        <v>0</v>
      </c>
      <c r="D33" s="11">
        <f>F33*D$14</f>
        <v>0</v>
      </c>
      <c r="E33" s="12"/>
      <c r="F33" s="68"/>
      <c r="G33" s="13">
        <f>F33*$G$13</f>
        <v>0</v>
      </c>
      <c r="H33" s="117">
        <f>SUM(F33:G33)</f>
        <v>0</v>
      </c>
    </row>
    <row r="34" spans="1:8" ht="15" customHeight="1">
      <c r="A34" s="116" t="s">
        <v>58</v>
      </c>
      <c r="B34" s="10"/>
      <c r="C34" s="11">
        <f>F34*C$14</f>
        <v>0</v>
      </c>
      <c r="D34" s="11">
        <f>F34*D$14</f>
        <v>0</v>
      </c>
      <c r="E34" s="12"/>
      <c r="F34" s="68"/>
      <c r="G34" s="13">
        <f>F34*$G$13</f>
        <v>0</v>
      </c>
      <c r="H34" s="117">
        <f>SUM(F34:G34)</f>
        <v>0</v>
      </c>
    </row>
    <row r="35" spans="1:8" ht="15" customHeight="1">
      <c r="A35" s="118"/>
      <c r="B35" s="15"/>
      <c r="C35" s="11"/>
      <c r="D35" s="11"/>
      <c r="E35" s="12"/>
      <c r="F35" s="68"/>
      <c r="G35" s="13"/>
      <c r="H35" s="117"/>
    </row>
    <row r="36" spans="1:8" ht="15" customHeight="1">
      <c r="A36" s="118"/>
      <c r="B36" s="15"/>
      <c r="C36" s="11"/>
      <c r="D36" s="11"/>
      <c r="E36" s="12"/>
      <c r="F36" s="68"/>
      <c r="G36" s="13"/>
      <c r="H36" s="117"/>
    </row>
    <row r="37" spans="1:8" ht="15" customHeight="1">
      <c r="A37" s="118" t="s">
        <v>109</v>
      </c>
      <c r="B37" s="15"/>
      <c r="C37" s="11">
        <f t="shared" ref="C37:C41" si="0">F37*C$14</f>
        <v>0</v>
      </c>
      <c r="D37" s="11">
        <f t="shared" ref="D37:D41" si="1">F37*D$14</f>
        <v>0</v>
      </c>
      <c r="E37" s="12"/>
      <c r="F37" s="68"/>
      <c r="G37" s="13">
        <f t="shared" ref="G37:G41" si="2">F37*$G$13</f>
        <v>0</v>
      </c>
      <c r="H37" s="117">
        <f t="shared" ref="H37:H41" si="3">SUM(F37:G37)</f>
        <v>0</v>
      </c>
    </row>
    <row r="38" spans="1:8" ht="15" customHeight="1">
      <c r="A38" s="118" t="s">
        <v>110</v>
      </c>
      <c r="B38" s="15"/>
      <c r="C38" s="11">
        <f t="shared" si="0"/>
        <v>0</v>
      </c>
      <c r="D38" s="11">
        <f t="shared" si="1"/>
        <v>0</v>
      </c>
      <c r="E38" s="12"/>
      <c r="F38" s="68"/>
      <c r="G38" s="13">
        <f t="shared" si="2"/>
        <v>0</v>
      </c>
      <c r="H38" s="117">
        <f t="shared" si="3"/>
        <v>0</v>
      </c>
    </row>
    <row r="39" spans="1:8" ht="15" customHeight="1">
      <c r="A39" s="118"/>
      <c r="B39" s="15"/>
      <c r="C39" s="11"/>
      <c r="D39" s="11"/>
      <c r="E39" s="12"/>
      <c r="F39" s="68"/>
      <c r="G39" s="13"/>
      <c r="H39" s="117"/>
    </row>
    <row r="40" spans="1:8" ht="15" customHeight="1">
      <c r="A40" s="118" t="s">
        <v>111</v>
      </c>
      <c r="B40" s="15"/>
      <c r="C40" s="11">
        <f t="shared" si="0"/>
        <v>0</v>
      </c>
      <c r="D40" s="11">
        <f t="shared" si="1"/>
        <v>0</v>
      </c>
      <c r="E40" s="12"/>
      <c r="F40" s="68"/>
      <c r="G40" s="13">
        <f t="shared" si="2"/>
        <v>0</v>
      </c>
      <c r="H40" s="117">
        <f t="shared" si="3"/>
        <v>0</v>
      </c>
    </row>
    <row r="41" spans="1:8" ht="15" customHeight="1">
      <c r="A41" s="118" t="s">
        <v>112</v>
      </c>
      <c r="B41" s="15"/>
      <c r="C41" s="11">
        <f t="shared" si="0"/>
        <v>0</v>
      </c>
      <c r="D41" s="11">
        <f t="shared" si="1"/>
        <v>0</v>
      </c>
      <c r="E41" s="12"/>
      <c r="F41" s="68"/>
      <c r="G41" s="13">
        <f t="shared" si="2"/>
        <v>0</v>
      </c>
      <c r="H41" s="117">
        <f t="shared" si="3"/>
        <v>0</v>
      </c>
    </row>
    <row r="42" spans="1:8" ht="15" customHeight="1">
      <c r="A42" s="118"/>
      <c r="B42" s="15"/>
      <c r="C42" s="11"/>
      <c r="D42" s="11"/>
      <c r="E42" s="12"/>
      <c r="F42" s="68"/>
      <c r="G42" s="13"/>
      <c r="H42" s="117"/>
    </row>
    <row r="43" spans="1:8" ht="15" customHeight="1">
      <c r="A43" s="118"/>
      <c r="B43" s="15"/>
      <c r="C43" s="11"/>
      <c r="D43" s="11"/>
      <c r="E43" s="12"/>
      <c r="F43" s="68"/>
      <c r="G43" s="13"/>
      <c r="H43" s="117"/>
    </row>
    <row r="44" spans="1:8" ht="15" customHeight="1">
      <c r="A44" s="118" t="s">
        <v>59</v>
      </c>
      <c r="B44" s="15"/>
      <c r="C44" s="11">
        <f>F44*C$14</f>
        <v>0</v>
      </c>
      <c r="D44" s="11">
        <f>F44*D$14</f>
        <v>0</v>
      </c>
      <c r="E44" s="12"/>
      <c r="F44" s="68"/>
      <c r="G44" s="13">
        <f t="shared" ref="G44:G49" si="4">F44*$G$13</f>
        <v>0</v>
      </c>
      <c r="H44" s="117">
        <f t="shared" ref="H44:H49" si="5">SUM(F44:G44)</f>
        <v>0</v>
      </c>
    </row>
    <row r="45" spans="1:8" ht="15" customHeight="1">
      <c r="A45" s="118" t="s">
        <v>60</v>
      </c>
      <c r="B45" s="15"/>
      <c r="C45" s="11">
        <f>F45*C$14</f>
        <v>0</v>
      </c>
      <c r="D45" s="11">
        <f>F45*D$14</f>
        <v>0</v>
      </c>
      <c r="E45" s="12"/>
      <c r="F45" s="68"/>
      <c r="G45" s="13">
        <f t="shared" si="4"/>
        <v>0</v>
      </c>
      <c r="H45" s="117">
        <f t="shared" si="5"/>
        <v>0</v>
      </c>
    </row>
    <row r="46" spans="1:8" ht="15" customHeight="1">
      <c r="A46" s="118"/>
      <c r="B46" s="15"/>
      <c r="C46" s="11"/>
      <c r="D46" s="11"/>
      <c r="E46" s="12"/>
      <c r="F46" s="68"/>
      <c r="G46" s="13"/>
      <c r="H46" s="117"/>
    </row>
    <row r="47" spans="1:8" ht="15" customHeight="1">
      <c r="A47" s="118"/>
      <c r="B47" s="15"/>
      <c r="C47" s="11"/>
      <c r="D47" s="11"/>
      <c r="E47" s="12"/>
      <c r="F47" s="68"/>
      <c r="G47" s="13"/>
      <c r="H47" s="117"/>
    </row>
    <row r="48" spans="1:8" ht="15" customHeight="1">
      <c r="A48" s="118" t="s">
        <v>61</v>
      </c>
      <c r="B48" s="15"/>
      <c r="C48" s="11">
        <f>F48*C$14</f>
        <v>0</v>
      </c>
      <c r="D48" s="11">
        <f>F48*D$14</f>
        <v>0</v>
      </c>
      <c r="E48" s="12"/>
      <c r="F48" s="68"/>
      <c r="G48" s="13">
        <f t="shared" si="4"/>
        <v>0</v>
      </c>
      <c r="H48" s="117">
        <f t="shared" si="5"/>
        <v>0</v>
      </c>
    </row>
    <row r="49" spans="1:8" ht="15" customHeight="1">
      <c r="A49" s="118" t="s">
        <v>62</v>
      </c>
      <c r="B49" s="15"/>
      <c r="C49" s="11">
        <f>F49*C$14</f>
        <v>0</v>
      </c>
      <c r="D49" s="11">
        <f>F49*D$14</f>
        <v>0</v>
      </c>
      <c r="E49" s="12"/>
      <c r="F49" s="68"/>
      <c r="G49" s="13">
        <f t="shared" si="4"/>
        <v>0</v>
      </c>
      <c r="H49" s="117">
        <f t="shared" si="5"/>
        <v>0</v>
      </c>
    </row>
    <row r="50" spans="1:8" ht="15" customHeight="1">
      <c r="A50" s="118"/>
      <c r="B50" s="15"/>
      <c r="C50" s="11"/>
      <c r="D50" s="11"/>
      <c r="E50" s="12"/>
      <c r="F50" s="68"/>
      <c r="G50" s="13"/>
      <c r="H50" s="117"/>
    </row>
    <row r="51" spans="1:8" ht="15" customHeight="1" thickBot="1">
      <c r="A51" s="119"/>
      <c r="B51" s="120"/>
      <c r="C51" s="120"/>
      <c r="D51" s="120"/>
      <c r="E51" s="121"/>
      <c r="F51" s="122"/>
      <c r="G51" s="122"/>
      <c r="H51" s="123"/>
    </row>
    <row r="52" spans="1:8" ht="15" customHeight="1" thickTop="1" thickBot="1">
      <c r="A52" s="124" t="s">
        <v>10</v>
      </c>
      <c r="B52" s="80" t="str">
        <f>'100 Series'!B51</f>
        <v xml:space="preserve">     Hourly Rate for repairs and authorized service outside of contractual obligations is  = $  / Hr.</v>
      </c>
      <c r="C52" s="80"/>
      <c r="D52" s="80"/>
      <c r="E52" s="80"/>
      <c r="F52" s="80"/>
      <c r="G52" s="81"/>
      <c r="H52" s="125"/>
    </row>
    <row r="53" spans="1:8" ht="15" customHeight="1" thickTop="1">
      <c r="A53" s="126"/>
      <c r="B53" s="84"/>
      <c r="C53" s="84"/>
      <c r="D53" s="84"/>
      <c r="E53" s="84"/>
      <c r="F53" s="84"/>
      <c r="G53" s="84"/>
      <c r="H53" s="127" t="s">
        <v>1</v>
      </c>
    </row>
    <row r="54" spans="1:8" ht="15" customHeight="1">
      <c r="A54" s="238" t="s">
        <v>29</v>
      </c>
      <c r="B54" s="212"/>
      <c r="C54" s="212"/>
      <c r="D54" s="212"/>
      <c r="E54" s="212"/>
      <c r="F54" s="212"/>
      <c r="G54" s="212"/>
      <c r="H54" s="239"/>
    </row>
    <row r="55" spans="1:8" ht="15" customHeight="1">
      <c r="A55" s="126" t="s">
        <v>20</v>
      </c>
      <c r="B55" s="87"/>
      <c r="C55" s="87"/>
      <c r="D55" s="87"/>
      <c r="E55" s="87"/>
      <c r="F55" s="87"/>
      <c r="G55" s="87"/>
      <c r="H55" s="128"/>
    </row>
    <row r="56" spans="1:8" ht="15" customHeight="1">
      <c r="A56" s="126" t="s">
        <v>21</v>
      </c>
      <c r="B56" s="87"/>
      <c r="C56" s="87"/>
      <c r="D56" s="87"/>
      <c r="E56" s="87"/>
      <c r="F56" s="87"/>
      <c r="G56" s="87"/>
      <c r="H56" s="128"/>
    </row>
    <row r="57" spans="1:8" ht="15" customHeight="1">
      <c r="A57" s="126" t="s">
        <v>22</v>
      </c>
      <c r="B57" s="89"/>
      <c r="C57" s="90"/>
      <c r="D57" s="90"/>
      <c r="E57" s="87"/>
      <c r="F57" s="87"/>
      <c r="G57" s="87"/>
      <c r="H57" s="128"/>
    </row>
    <row r="58" spans="1:8" ht="15" customHeight="1">
      <c r="A58" s="129" t="s">
        <v>23</v>
      </c>
      <c r="B58" s="87"/>
      <c r="C58" s="87"/>
      <c r="D58" s="87"/>
      <c r="E58" s="87"/>
      <c r="F58" s="87"/>
      <c r="G58" s="87"/>
      <c r="H58" s="130"/>
    </row>
    <row r="59" spans="1:8" ht="15" customHeight="1">
      <c r="A59" s="129" t="s">
        <v>24</v>
      </c>
      <c r="B59" s="87"/>
      <c r="C59" s="87"/>
      <c r="D59" s="87"/>
      <c r="E59" s="90"/>
      <c r="F59" s="90"/>
      <c r="G59" s="90"/>
      <c r="H59" s="128"/>
    </row>
    <row r="60" spans="1:8" ht="15" customHeight="1">
      <c r="A60" s="126" t="s">
        <v>25</v>
      </c>
      <c r="B60" s="87"/>
      <c r="C60" s="87"/>
      <c r="D60" s="87"/>
      <c r="E60" s="87"/>
      <c r="F60" s="87"/>
      <c r="G60" s="87"/>
      <c r="H60" s="128"/>
    </row>
    <row r="61" spans="1:8" ht="15" customHeight="1">
      <c r="A61" s="126" t="s">
        <v>26</v>
      </c>
      <c r="B61" s="87"/>
      <c r="C61" s="87"/>
      <c r="D61" s="87"/>
      <c r="E61" s="87"/>
      <c r="F61" s="87"/>
      <c r="G61" s="87"/>
      <c r="H61" s="128"/>
    </row>
    <row r="62" spans="1:8" ht="15" customHeight="1">
      <c r="A62" s="126" t="s">
        <v>27</v>
      </c>
      <c r="B62" s="87"/>
      <c r="C62" s="87"/>
      <c r="D62" s="87"/>
      <c r="E62" s="87"/>
      <c r="F62" s="93" t="s">
        <v>105</v>
      </c>
      <c r="G62" s="93"/>
      <c r="H62" s="131"/>
    </row>
    <row r="63" spans="1:8" ht="15" customHeight="1">
      <c r="A63" s="129" t="s">
        <v>28</v>
      </c>
      <c r="B63" s="87"/>
      <c r="C63" s="87"/>
      <c r="D63" s="87"/>
      <c r="E63" s="87"/>
      <c r="G63" s="84"/>
      <c r="H63" s="125"/>
    </row>
    <row r="64" spans="1:8" ht="12" customHeight="1">
      <c r="A64" s="126"/>
      <c r="B64" s="84"/>
      <c r="C64" s="84"/>
      <c r="D64" s="84"/>
      <c r="E64" s="84"/>
      <c r="F64" s="93" t="s">
        <v>107</v>
      </c>
      <c r="G64" s="93"/>
      <c r="H64" s="131"/>
    </row>
    <row r="65" spans="1:8" ht="9.75" customHeight="1">
      <c r="A65" s="126"/>
      <c r="B65" s="84"/>
      <c r="C65" s="84"/>
      <c r="D65" s="84"/>
      <c r="E65" s="84"/>
      <c r="F65" s="84"/>
      <c r="G65" s="84"/>
      <c r="H65" s="125"/>
    </row>
    <row r="66" spans="1:8" ht="18" customHeight="1" thickBot="1">
      <c r="A66" s="132" t="s">
        <v>11</v>
      </c>
      <c r="B66" s="133"/>
      <c r="C66" s="134">
        <v>30</v>
      </c>
      <c r="D66" s="133" t="s">
        <v>12</v>
      </c>
      <c r="E66" s="133" t="s">
        <v>13</v>
      </c>
      <c r="F66" s="133"/>
      <c r="G66" s="135"/>
      <c r="H66" s="136"/>
    </row>
    <row r="67" spans="1:8" ht="12" customHeight="1"/>
    <row r="68" spans="1:8" ht="12" customHeight="1"/>
    <row r="69" spans="1:8" ht="12" customHeight="1"/>
    <row r="70" spans="1:8" ht="16.5" customHeight="1"/>
    <row r="71" spans="1:8" ht="12" customHeight="1"/>
    <row r="72" spans="1:8" ht="15" customHeight="1"/>
    <row r="73" spans="1:8" ht="12" customHeight="1"/>
    <row r="74" spans="1:8" ht="12" customHeight="1"/>
    <row r="75" spans="1:8" ht="12" customHeight="1"/>
    <row r="76" spans="1:8" ht="12" customHeight="1"/>
    <row r="77" spans="1:8" ht="12" customHeight="1"/>
    <row r="78" spans="1:8" ht="12" customHeight="1"/>
    <row r="79" spans="1:8" ht="12" customHeight="1"/>
    <row r="80" spans="1:8" ht="12" customHeight="1"/>
    <row r="81" ht="12" customHeight="1"/>
    <row r="82" ht="12" customHeight="1"/>
    <row r="83" ht="12" customHeight="1"/>
    <row r="84" ht="9" customHeight="1"/>
    <row r="85" ht="12.75" customHeight="1"/>
    <row r="86" ht="16.5" customHeight="1"/>
    <row r="87" ht="12" customHeight="1"/>
    <row r="88" ht="12" customHeight="1"/>
    <row r="89" ht="12" customHeight="1"/>
    <row r="90" ht="12.75" customHeight="1"/>
    <row r="91" ht="12" customHeight="1"/>
    <row r="92" ht="12" customHeight="1"/>
    <row r="93" ht="12" customHeight="1"/>
    <row r="94" ht="9" customHeight="1"/>
    <row r="95" ht="12" customHeight="1"/>
  </sheetData>
  <mergeCells count="10">
    <mergeCell ref="A1:H1"/>
    <mergeCell ref="G4:H4"/>
    <mergeCell ref="F5:H5"/>
    <mergeCell ref="A10:B10"/>
    <mergeCell ref="A54:H54"/>
    <mergeCell ref="A14:B14"/>
    <mergeCell ref="A15:B15"/>
    <mergeCell ref="A11:B11"/>
    <mergeCell ref="A12:B12"/>
    <mergeCell ref="A13:B13"/>
  </mergeCells>
  <printOptions horizontalCentered="1"/>
  <pageMargins left="0" right="0" top="0" bottom="0" header="0.5" footer="0.5"/>
  <pageSetup paperSize="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H96"/>
  <sheetViews>
    <sheetView defaultGridColor="0" view="pageBreakPreview" colorId="22" zoomScaleNormal="100" zoomScaleSheetLayoutView="100" workbookViewId="0">
      <selection activeCell="E3" sqref="E3"/>
    </sheetView>
  </sheetViews>
  <sheetFormatPr defaultColWidth="9.77734375" defaultRowHeight="15"/>
  <cols>
    <col min="1" max="2" width="12.33203125" customWidth="1"/>
    <col min="3" max="8" width="10.33203125" customWidth="1"/>
  </cols>
  <sheetData>
    <row r="1" spans="1:8" ht="20.25" customHeight="1">
      <c r="A1" s="231" t="str">
        <f>'100 Series'!A2</f>
        <v>BID TEMPLATE</v>
      </c>
      <c r="B1" s="232"/>
      <c r="C1" s="232"/>
      <c r="D1" s="232"/>
      <c r="E1" s="232"/>
      <c r="F1" s="232"/>
      <c r="G1" s="232"/>
      <c r="H1" s="233"/>
    </row>
    <row r="2" spans="1:8" ht="15" customHeight="1">
      <c r="A2" s="100"/>
      <c r="B2" s="21"/>
      <c r="C2" s="21"/>
      <c r="D2" s="21"/>
      <c r="E2" s="21"/>
      <c r="F2" s="22" t="s">
        <v>0</v>
      </c>
      <c r="G2" s="23">
        <f>'100 Series'!G3</f>
        <v>44652</v>
      </c>
      <c r="H2" s="101"/>
    </row>
    <row r="3" spans="1:8" ht="15" customHeight="1">
      <c r="A3" s="102" t="s">
        <v>16</v>
      </c>
      <c r="B3" s="26" t="str">
        <f>'800 Series'!B3</f>
        <v>Place St Thomas, Shea Village, North Ridge</v>
      </c>
      <c r="C3" s="27"/>
      <c r="D3" s="27"/>
      <c r="E3" s="26"/>
      <c r="F3" s="28" t="s">
        <v>1</v>
      </c>
      <c r="G3" s="28" t="s">
        <v>1</v>
      </c>
      <c r="H3" s="103"/>
    </row>
    <row r="4" spans="1:8" ht="15" customHeight="1">
      <c r="A4" s="102" t="s">
        <v>17</v>
      </c>
      <c r="B4" s="30" t="s">
        <v>103</v>
      </c>
      <c r="C4" s="30"/>
      <c r="D4" s="31"/>
      <c r="E4" s="28"/>
      <c r="F4" s="22" t="s">
        <v>2</v>
      </c>
      <c r="G4" s="217" t="str">
        <f>'100 Series'!G5</f>
        <v>XXX  -  066, 067, XXX, XXX</v>
      </c>
      <c r="H4" s="234"/>
    </row>
    <row r="5" spans="1:8">
      <c r="A5" s="102"/>
      <c r="B5" s="32" t="s">
        <v>1</v>
      </c>
      <c r="C5" s="32"/>
      <c r="D5" s="32"/>
      <c r="E5" s="28"/>
      <c r="F5" s="244"/>
      <c r="G5" s="244"/>
      <c r="H5" s="245"/>
    </row>
    <row r="6" spans="1:8" ht="15" customHeight="1">
      <c r="A6" s="104" t="s">
        <v>3</v>
      </c>
      <c r="B6" s="34">
        <f>'100 Series'!B7</f>
        <v>0</v>
      </c>
      <c r="C6" s="35"/>
      <c r="D6" s="31"/>
      <c r="E6" s="28"/>
      <c r="F6" s="28"/>
      <c r="G6" s="28"/>
      <c r="H6" s="103"/>
    </row>
    <row r="7" spans="1:8" ht="15" customHeight="1">
      <c r="A7" s="102"/>
      <c r="B7" s="28" t="s">
        <v>1</v>
      </c>
      <c r="C7" s="28"/>
      <c r="D7" s="28"/>
      <c r="E7" s="21"/>
      <c r="F7" s="28" t="s">
        <v>4</v>
      </c>
      <c r="G7" s="36"/>
      <c r="H7" s="103"/>
    </row>
    <row r="8" spans="1:8" ht="15" customHeight="1">
      <c r="A8" s="102" t="s">
        <v>18</v>
      </c>
      <c r="B8" s="37" t="s">
        <v>19</v>
      </c>
      <c r="C8" s="28"/>
      <c r="D8" s="28"/>
      <c r="E8" s="21"/>
      <c r="F8" s="26" t="str">
        <f>'100 Series'!F9</f>
        <v>April 1, 2022 to March 31, 2023</v>
      </c>
      <c r="G8" s="35"/>
      <c r="H8" s="105"/>
    </row>
    <row r="9" spans="1:8" ht="9.75" customHeight="1" thickBot="1">
      <c r="A9" s="102"/>
      <c r="B9" s="38"/>
      <c r="C9" s="28"/>
      <c r="D9" s="28"/>
      <c r="E9" s="21"/>
      <c r="F9" s="36"/>
      <c r="G9" s="36"/>
      <c r="H9" s="106"/>
    </row>
    <row r="10" spans="1:8" ht="15" customHeight="1" thickTop="1" thickBot="1">
      <c r="A10" s="237"/>
      <c r="B10" s="220"/>
      <c r="C10" s="1"/>
      <c r="D10" s="1"/>
      <c r="E10" s="2"/>
      <c r="F10" s="39"/>
      <c r="G10" s="2"/>
      <c r="H10" s="107"/>
    </row>
    <row r="11" spans="1:8" ht="15" customHeight="1" thickTop="1">
      <c r="A11" s="242" t="s">
        <v>7</v>
      </c>
      <c r="B11" s="222"/>
      <c r="C11" s="41" t="s">
        <v>14</v>
      </c>
      <c r="D11" s="41" t="s">
        <v>14</v>
      </c>
      <c r="E11" s="3" t="s">
        <v>1</v>
      </c>
      <c r="F11" s="42" t="s">
        <v>5</v>
      </c>
      <c r="G11" s="43" t="s">
        <v>30</v>
      </c>
      <c r="H11" s="108" t="s">
        <v>6</v>
      </c>
    </row>
    <row r="12" spans="1:8" ht="15" customHeight="1">
      <c r="A12" s="243" t="s">
        <v>1</v>
      </c>
      <c r="B12" s="224"/>
      <c r="C12" s="41" t="s">
        <v>15</v>
      </c>
      <c r="D12" s="41" t="s">
        <v>15</v>
      </c>
      <c r="E12" s="45" t="s">
        <v>1</v>
      </c>
      <c r="F12" s="46"/>
      <c r="G12" s="47"/>
      <c r="H12" s="109"/>
    </row>
    <row r="13" spans="1:8" ht="15" customHeight="1">
      <c r="A13" s="243" t="s">
        <v>8</v>
      </c>
      <c r="B13" s="224"/>
      <c r="C13" s="41">
        <v>200</v>
      </c>
      <c r="D13" s="41">
        <v>200</v>
      </c>
      <c r="E13" s="49" t="s">
        <v>1</v>
      </c>
      <c r="F13" s="50"/>
      <c r="G13" s="110">
        <v>0.13</v>
      </c>
      <c r="H13" s="111"/>
    </row>
    <row r="14" spans="1:8" ht="15" customHeight="1" thickBot="1">
      <c r="A14" s="240"/>
      <c r="B14" s="226"/>
      <c r="C14" s="52">
        <v>0.8</v>
      </c>
      <c r="D14" s="52">
        <v>0.2</v>
      </c>
      <c r="E14" s="53" t="s">
        <v>1</v>
      </c>
      <c r="F14" s="54"/>
      <c r="G14" s="55"/>
      <c r="H14" s="112"/>
    </row>
    <row r="15" spans="1:8" ht="15" customHeight="1" thickTop="1">
      <c r="A15" s="241" t="s">
        <v>9</v>
      </c>
      <c r="B15" s="228"/>
      <c r="C15" s="57"/>
      <c r="D15" s="57"/>
      <c r="E15" s="58"/>
      <c r="F15" s="59"/>
      <c r="G15" s="58"/>
      <c r="H15" s="113"/>
    </row>
    <row r="16" spans="1:8" ht="15" customHeight="1">
      <c r="A16" s="116" t="s">
        <v>63</v>
      </c>
      <c r="B16" s="10"/>
      <c r="C16" s="11">
        <f>F16*C$14</f>
        <v>0</v>
      </c>
      <c r="D16" s="11">
        <f>F16*D$14</f>
        <v>0</v>
      </c>
      <c r="E16" s="12"/>
      <c r="F16" s="68"/>
      <c r="G16" s="13">
        <f>F16*$G$13</f>
        <v>0</v>
      </c>
      <c r="H16" s="117">
        <f>SUM(F16:G16)</f>
        <v>0</v>
      </c>
    </row>
    <row r="17" spans="1:8" ht="15" customHeight="1">
      <c r="A17" s="116" t="s">
        <v>64</v>
      </c>
      <c r="B17" s="10"/>
      <c r="C17" s="11">
        <f>F17*C$14</f>
        <v>0</v>
      </c>
      <c r="D17" s="11">
        <f>F17*D$14</f>
        <v>0</v>
      </c>
      <c r="E17" s="12"/>
      <c r="F17" s="68"/>
      <c r="G17" s="13">
        <f>F17*$G$13</f>
        <v>0</v>
      </c>
      <c r="H17" s="117">
        <f>SUM(F17:G17)</f>
        <v>0</v>
      </c>
    </row>
    <row r="18" spans="1:8" ht="15" customHeight="1">
      <c r="A18" s="118"/>
      <c r="B18" s="15"/>
      <c r="C18" s="11"/>
      <c r="D18" s="11"/>
      <c r="E18" s="12"/>
      <c r="F18" s="68"/>
      <c r="G18" s="13"/>
      <c r="H18" s="117"/>
    </row>
    <row r="19" spans="1:8" ht="9.75" customHeight="1">
      <c r="A19" s="118"/>
      <c r="B19" s="15"/>
      <c r="C19" s="11"/>
      <c r="D19" s="11"/>
      <c r="E19" s="12"/>
      <c r="F19" s="68"/>
      <c r="G19" s="13"/>
      <c r="H19" s="117"/>
    </row>
    <row r="20" spans="1:8" ht="15" customHeight="1">
      <c r="A20" s="118" t="s">
        <v>65</v>
      </c>
      <c r="B20" s="15"/>
      <c r="C20" s="11">
        <f>F20*C$14</f>
        <v>0</v>
      </c>
      <c r="D20" s="11">
        <f>F20*D$14</f>
        <v>0</v>
      </c>
      <c r="E20" s="12"/>
      <c r="F20" s="68"/>
      <c r="G20" s="13">
        <f>F20*$G$13</f>
        <v>0</v>
      </c>
      <c r="H20" s="117">
        <f>SUM(F20:G20)</f>
        <v>0</v>
      </c>
    </row>
    <row r="21" spans="1:8" ht="15" customHeight="1">
      <c r="A21" s="116" t="s">
        <v>66</v>
      </c>
      <c r="B21" s="10"/>
      <c r="C21" s="11">
        <f>F21*C$14</f>
        <v>0</v>
      </c>
      <c r="D21" s="11">
        <f>F21*D$14</f>
        <v>0</v>
      </c>
      <c r="E21" s="12"/>
      <c r="F21" s="68"/>
      <c r="G21" s="13">
        <f>F21*$G$13</f>
        <v>0</v>
      </c>
      <c r="H21" s="117">
        <f>SUM(F21:G21)</f>
        <v>0</v>
      </c>
    </row>
    <row r="22" spans="1:8" ht="15" customHeight="1">
      <c r="A22" s="118"/>
      <c r="B22" s="15"/>
      <c r="C22" s="11"/>
      <c r="D22" s="11"/>
      <c r="E22" s="12"/>
      <c r="F22" s="68"/>
      <c r="G22" s="13"/>
      <c r="H22" s="117"/>
    </row>
    <row r="23" spans="1:8" ht="9.75" customHeight="1">
      <c r="A23" s="118"/>
      <c r="B23" s="15"/>
      <c r="C23" s="11"/>
      <c r="D23" s="11"/>
      <c r="E23" s="12"/>
      <c r="F23" s="68"/>
      <c r="G23" s="13"/>
      <c r="H23" s="117"/>
    </row>
    <row r="24" spans="1:8" ht="15" customHeight="1">
      <c r="A24" s="118" t="s">
        <v>67</v>
      </c>
      <c r="B24" s="15"/>
      <c r="C24" s="11">
        <f>F24*C$14</f>
        <v>0</v>
      </c>
      <c r="D24" s="11">
        <f>F24*D$14</f>
        <v>0</v>
      </c>
      <c r="E24" s="12"/>
      <c r="F24" s="68"/>
      <c r="G24" s="13">
        <f>F24*$G$13</f>
        <v>0</v>
      </c>
      <c r="H24" s="117">
        <f>SUM(F24:G24)</f>
        <v>0</v>
      </c>
    </row>
    <row r="25" spans="1:8" ht="15" customHeight="1">
      <c r="A25" s="116" t="s">
        <v>68</v>
      </c>
      <c r="B25" s="10"/>
      <c r="C25" s="11">
        <f>F25*C$14</f>
        <v>0</v>
      </c>
      <c r="D25" s="11">
        <f>F25*D$14</f>
        <v>0</v>
      </c>
      <c r="E25" s="12"/>
      <c r="F25" s="68"/>
      <c r="G25" s="13">
        <f>F25*$G$13</f>
        <v>0</v>
      </c>
      <c r="H25" s="117">
        <f>SUM(F25:G25)</f>
        <v>0</v>
      </c>
    </row>
    <row r="26" spans="1:8" ht="15" customHeight="1">
      <c r="A26" s="118"/>
      <c r="B26" s="15"/>
      <c r="C26" s="11"/>
      <c r="D26" s="11"/>
      <c r="E26" s="12"/>
      <c r="F26" s="68"/>
      <c r="G26" s="13"/>
      <c r="H26" s="117"/>
    </row>
    <row r="27" spans="1:8" ht="15" customHeight="1">
      <c r="A27" s="118" t="s">
        <v>106</v>
      </c>
      <c r="B27" s="15"/>
      <c r="C27" s="11">
        <f>F27*C$14</f>
        <v>0</v>
      </c>
      <c r="D27" s="11">
        <f>F27*D$14</f>
        <v>0</v>
      </c>
      <c r="E27" s="12"/>
      <c r="F27" s="68"/>
      <c r="G27" s="13">
        <f>F27*$G$13</f>
        <v>0</v>
      </c>
      <c r="H27" s="117">
        <f>SUM(F27:G27)</f>
        <v>0</v>
      </c>
    </row>
    <row r="28" spans="1:8" ht="9.75" customHeight="1">
      <c r="A28" s="118"/>
      <c r="B28" s="15"/>
      <c r="C28" s="11"/>
      <c r="D28" s="11"/>
      <c r="E28" s="12"/>
      <c r="F28" s="68"/>
      <c r="G28" s="13"/>
      <c r="H28" s="117"/>
    </row>
    <row r="29" spans="1:8" ht="15" customHeight="1">
      <c r="A29" s="118" t="s">
        <v>69</v>
      </c>
      <c r="B29" s="15"/>
      <c r="C29" s="11">
        <f>F29*C$14</f>
        <v>0</v>
      </c>
      <c r="D29" s="11">
        <f>F29*D$14</f>
        <v>0</v>
      </c>
      <c r="E29" s="12"/>
      <c r="F29" s="68"/>
      <c r="G29" s="13">
        <f>F29*$G$13</f>
        <v>0</v>
      </c>
      <c r="H29" s="117">
        <f>SUM(F29:G29)</f>
        <v>0</v>
      </c>
    </row>
    <row r="30" spans="1:8" ht="15" customHeight="1">
      <c r="A30" s="116" t="s">
        <v>70</v>
      </c>
      <c r="B30" s="10"/>
      <c r="C30" s="11">
        <f>F30*C$14</f>
        <v>0</v>
      </c>
      <c r="D30" s="11">
        <f>F30*D$14</f>
        <v>0</v>
      </c>
      <c r="E30" s="12"/>
      <c r="F30" s="68"/>
      <c r="G30" s="13">
        <f>F30*$G$13</f>
        <v>0</v>
      </c>
      <c r="H30" s="117">
        <f>SUM(F30:G30)</f>
        <v>0</v>
      </c>
    </row>
    <row r="31" spans="1:8" ht="15" customHeight="1">
      <c r="A31" s="118"/>
      <c r="B31" s="15"/>
      <c r="C31" s="11"/>
      <c r="D31" s="11"/>
      <c r="E31" s="12"/>
      <c r="F31" s="68"/>
      <c r="G31" s="13"/>
      <c r="H31" s="117"/>
    </row>
    <row r="32" spans="1:8" ht="9.75" customHeight="1">
      <c r="A32" s="118"/>
      <c r="B32" s="15"/>
      <c r="C32" s="11"/>
      <c r="D32" s="11"/>
      <c r="E32" s="12"/>
      <c r="F32" s="68"/>
      <c r="G32" s="13"/>
      <c r="H32" s="117"/>
    </row>
    <row r="33" spans="1:8" ht="15" customHeight="1">
      <c r="A33" s="118" t="s">
        <v>71</v>
      </c>
      <c r="B33" s="15"/>
      <c r="C33" s="11">
        <f>F33*C$14</f>
        <v>0</v>
      </c>
      <c r="D33" s="11">
        <f>F33*D$14</f>
        <v>0</v>
      </c>
      <c r="E33" s="12"/>
      <c r="F33" s="68"/>
      <c r="G33" s="13">
        <f>F33*$G$13</f>
        <v>0</v>
      </c>
      <c r="H33" s="117">
        <f>SUM(F33:G33)</f>
        <v>0</v>
      </c>
    </row>
    <row r="34" spans="1:8" ht="15" customHeight="1">
      <c r="A34" s="116" t="s">
        <v>72</v>
      </c>
      <c r="B34" s="10"/>
      <c r="C34" s="11">
        <f>F34*C$14</f>
        <v>0</v>
      </c>
      <c r="D34" s="11">
        <f>F34*D$14</f>
        <v>0</v>
      </c>
      <c r="E34" s="12"/>
      <c r="F34" s="68"/>
      <c r="G34" s="13">
        <f>F34*$G$13</f>
        <v>0</v>
      </c>
      <c r="H34" s="117">
        <f>SUM(F34:G34)</f>
        <v>0</v>
      </c>
    </row>
    <row r="35" spans="1:8" ht="15" customHeight="1">
      <c r="A35" s="118"/>
      <c r="B35" s="15"/>
      <c r="C35" s="11"/>
      <c r="D35" s="11"/>
      <c r="E35" s="12"/>
      <c r="F35" s="68"/>
      <c r="G35" s="13"/>
      <c r="H35" s="117"/>
    </row>
    <row r="36" spans="1:8" ht="9.75" customHeight="1">
      <c r="A36" s="118"/>
      <c r="B36" s="15"/>
      <c r="C36" s="11"/>
      <c r="D36" s="11"/>
      <c r="E36" s="12"/>
      <c r="F36" s="68"/>
      <c r="G36" s="13"/>
      <c r="H36" s="117"/>
    </row>
    <row r="37" spans="1:8" ht="15" customHeight="1">
      <c r="A37" s="118" t="s">
        <v>73</v>
      </c>
      <c r="B37" s="15"/>
      <c r="C37" s="11">
        <f>F37*C$14</f>
        <v>0</v>
      </c>
      <c r="D37" s="11">
        <f>F37*D$14</f>
        <v>0</v>
      </c>
      <c r="E37" s="12"/>
      <c r="F37" s="68"/>
      <c r="G37" s="13">
        <f>F37*$G$13</f>
        <v>0</v>
      </c>
      <c r="H37" s="117">
        <f>SUM(F37:G37)</f>
        <v>0</v>
      </c>
    </row>
    <row r="38" spans="1:8" ht="15" customHeight="1">
      <c r="A38" s="118" t="s">
        <v>74</v>
      </c>
      <c r="B38" s="10"/>
      <c r="C38" s="11">
        <f>F38*C$14</f>
        <v>0</v>
      </c>
      <c r="D38" s="11">
        <f>F38*D$14</f>
        <v>0</v>
      </c>
      <c r="E38" s="12"/>
      <c r="F38" s="68"/>
      <c r="G38" s="13">
        <f>F38*$G$13</f>
        <v>0</v>
      </c>
      <c r="H38" s="117">
        <f>SUM(F38:G38)</f>
        <v>0</v>
      </c>
    </row>
    <row r="39" spans="1:8" ht="15" customHeight="1">
      <c r="A39" s="118"/>
      <c r="B39" s="10"/>
      <c r="C39" s="11"/>
      <c r="D39" s="11"/>
      <c r="E39" s="12"/>
      <c r="F39" s="68"/>
      <c r="G39" s="13"/>
      <c r="H39" s="117"/>
    </row>
    <row r="40" spans="1:8" ht="9.75" customHeight="1">
      <c r="A40" s="118"/>
      <c r="B40" s="15"/>
      <c r="C40" s="11"/>
      <c r="D40" s="11"/>
      <c r="E40" s="12"/>
      <c r="F40" s="68"/>
      <c r="G40" s="13"/>
      <c r="H40" s="117"/>
    </row>
    <row r="41" spans="1:8" ht="15" customHeight="1">
      <c r="A41" s="118" t="s">
        <v>75</v>
      </c>
      <c r="B41" s="70"/>
      <c r="C41" s="11">
        <f>F41*C$14</f>
        <v>0</v>
      </c>
      <c r="D41" s="11">
        <f>F41*D$14</f>
        <v>0</v>
      </c>
      <c r="E41" s="12"/>
      <c r="F41" s="68"/>
      <c r="G41" s="13">
        <f>F41*$G$13</f>
        <v>0</v>
      </c>
      <c r="H41" s="117">
        <f>SUM(F41:G41)</f>
        <v>0</v>
      </c>
    </row>
    <row r="42" spans="1:8" ht="15" customHeight="1">
      <c r="A42" s="118" t="s">
        <v>76</v>
      </c>
      <c r="B42" s="70"/>
      <c r="C42" s="11">
        <f>F42*C$14</f>
        <v>0</v>
      </c>
      <c r="D42" s="11">
        <f>F42*D$14</f>
        <v>0</v>
      </c>
      <c r="E42" s="12"/>
      <c r="F42" s="68"/>
      <c r="G42" s="13">
        <f>F42*$G$13</f>
        <v>0</v>
      </c>
      <c r="H42" s="117">
        <f>SUM(F42:G42)</f>
        <v>0</v>
      </c>
    </row>
    <row r="43" spans="1:8" ht="15" customHeight="1">
      <c r="A43" s="118"/>
      <c r="B43" s="70"/>
      <c r="C43" s="11"/>
      <c r="D43" s="11"/>
      <c r="E43" s="12"/>
      <c r="F43" s="68"/>
      <c r="G43" s="13"/>
      <c r="H43" s="117"/>
    </row>
    <row r="44" spans="1:8" ht="15" customHeight="1">
      <c r="A44" s="118" t="s">
        <v>83</v>
      </c>
      <c r="B44" s="70"/>
      <c r="C44" s="11">
        <f>F44*C$14</f>
        <v>0</v>
      </c>
      <c r="D44" s="11">
        <f>F44*D$14</f>
        <v>0</v>
      </c>
      <c r="E44" s="12"/>
      <c r="F44" s="68"/>
      <c r="G44" s="13">
        <f>F44*$G$13</f>
        <v>0</v>
      </c>
      <c r="H44" s="117">
        <f>SUM(F44:G44)</f>
        <v>0</v>
      </c>
    </row>
    <row r="45" spans="1:8" ht="9.75" customHeight="1">
      <c r="A45" s="118"/>
      <c r="B45" s="15"/>
      <c r="C45" s="11"/>
      <c r="D45" s="11"/>
      <c r="E45" s="12"/>
      <c r="F45" s="68"/>
      <c r="G45" s="13"/>
      <c r="H45" s="117"/>
    </row>
    <row r="46" spans="1:8" ht="15" customHeight="1">
      <c r="A46" s="118" t="s">
        <v>78</v>
      </c>
      <c r="B46" s="15"/>
      <c r="C46" s="11">
        <f>F46*C$14</f>
        <v>0</v>
      </c>
      <c r="D46" s="11">
        <f>F46*D$14</f>
        <v>0</v>
      </c>
      <c r="E46" s="12"/>
      <c r="F46" s="68"/>
      <c r="G46" s="13">
        <f>F46*$G$13</f>
        <v>0</v>
      </c>
      <c r="H46" s="117">
        <f>SUM(F46:G46)</f>
        <v>0</v>
      </c>
    </row>
    <row r="47" spans="1:8" ht="15" customHeight="1">
      <c r="A47" s="118" t="s">
        <v>77</v>
      </c>
      <c r="B47" s="15"/>
      <c r="C47" s="11">
        <f>F47*C$14</f>
        <v>0</v>
      </c>
      <c r="D47" s="11">
        <f>F47*D$14</f>
        <v>0</v>
      </c>
      <c r="E47" s="12"/>
      <c r="F47" s="68"/>
      <c r="G47" s="13">
        <f>F47*$G$13</f>
        <v>0</v>
      </c>
      <c r="H47" s="117">
        <f>SUM(F47:G47)</f>
        <v>0</v>
      </c>
    </row>
    <row r="48" spans="1:8" ht="15" customHeight="1">
      <c r="A48" s="118"/>
      <c r="B48" s="15"/>
      <c r="C48" s="11"/>
      <c r="D48" s="11"/>
      <c r="E48" s="12"/>
      <c r="F48" s="68"/>
      <c r="G48" s="13"/>
      <c r="H48" s="117"/>
    </row>
    <row r="49" spans="1:8" ht="9.75" customHeight="1">
      <c r="A49" s="118"/>
      <c r="B49" s="15"/>
      <c r="C49" s="11"/>
      <c r="D49" s="11"/>
      <c r="E49" s="12"/>
      <c r="F49" s="68"/>
      <c r="G49" s="13"/>
      <c r="H49" s="117"/>
    </row>
    <row r="50" spans="1:8" ht="15" customHeight="1">
      <c r="A50" s="118" t="s">
        <v>79</v>
      </c>
      <c r="B50" s="15"/>
      <c r="C50" s="11">
        <f>F50*C$14</f>
        <v>0</v>
      </c>
      <c r="D50" s="11">
        <f>F50*D$14</f>
        <v>0</v>
      </c>
      <c r="E50" s="12"/>
      <c r="F50" s="68"/>
      <c r="G50" s="13">
        <f>F50*$G$13</f>
        <v>0</v>
      </c>
      <c r="H50" s="117">
        <f>SUM(F50:G50)</f>
        <v>0</v>
      </c>
    </row>
    <row r="51" spans="1:8" ht="15" customHeight="1">
      <c r="A51" s="118" t="s">
        <v>80</v>
      </c>
      <c r="B51" s="15"/>
      <c r="C51" s="11">
        <f>F51*C$14</f>
        <v>0</v>
      </c>
      <c r="D51" s="11">
        <f>F51*D$14</f>
        <v>0</v>
      </c>
      <c r="E51" s="12"/>
      <c r="F51" s="68"/>
      <c r="G51" s="13">
        <f>F51*$G$13</f>
        <v>0</v>
      </c>
      <c r="H51" s="117">
        <f>SUM(F51:G51)</f>
        <v>0</v>
      </c>
    </row>
    <row r="52" spans="1:8" ht="15" customHeight="1">
      <c r="A52" s="118"/>
      <c r="B52" s="15"/>
      <c r="C52" s="11"/>
      <c r="D52" s="11"/>
      <c r="E52" s="12"/>
      <c r="F52" s="68"/>
      <c r="G52" s="13"/>
      <c r="H52" s="117"/>
    </row>
    <row r="53" spans="1:8" ht="9.75" customHeight="1">
      <c r="A53" s="118"/>
      <c r="B53" s="15"/>
      <c r="C53" s="11"/>
      <c r="D53" s="11"/>
      <c r="E53" s="12"/>
      <c r="F53" s="68"/>
      <c r="G53" s="13"/>
      <c r="H53" s="117"/>
    </row>
    <row r="54" spans="1:8" ht="15" customHeight="1">
      <c r="A54" s="118" t="s">
        <v>81</v>
      </c>
      <c r="B54" s="15"/>
      <c r="C54" s="11">
        <f>F54*C$14</f>
        <v>0</v>
      </c>
      <c r="D54" s="11">
        <f>F54*D$14</f>
        <v>0</v>
      </c>
      <c r="E54" s="12"/>
      <c r="F54" s="68"/>
      <c r="G54" s="13">
        <f>F54*$G$13</f>
        <v>0</v>
      </c>
      <c r="H54" s="117">
        <f>SUM(F54:G54)</f>
        <v>0</v>
      </c>
    </row>
    <row r="55" spans="1:8" ht="15" customHeight="1">
      <c r="A55" s="118" t="s">
        <v>82</v>
      </c>
      <c r="B55" s="15"/>
      <c r="C55" s="11">
        <f>F55*C$14</f>
        <v>0</v>
      </c>
      <c r="D55" s="11">
        <f>F55*D$14</f>
        <v>0</v>
      </c>
      <c r="E55" s="12"/>
      <c r="F55" s="68"/>
      <c r="G55" s="13">
        <f>F55*$G$13</f>
        <v>0</v>
      </c>
      <c r="H55" s="117">
        <f>SUM(F55:G55)</f>
        <v>0</v>
      </c>
    </row>
    <row r="56" spans="1:8" ht="15" customHeight="1">
      <c r="A56" s="118"/>
      <c r="B56" s="15"/>
      <c r="C56" s="11"/>
      <c r="D56" s="11"/>
      <c r="E56" s="12"/>
      <c r="F56" s="68"/>
      <c r="G56" s="13"/>
      <c r="H56" s="117"/>
    </row>
    <row r="57" spans="1:8" ht="9.75" customHeight="1">
      <c r="A57" s="118"/>
      <c r="B57" s="15"/>
      <c r="C57" s="11"/>
      <c r="D57" s="11"/>
      <c r="E57" s="12"/>
      <c r="F57" s="68"/>
      <c r="G57" s="13"/>
      <c r="H57" s="117"/>
    </row>
    <row r="58" spans="1:8" ht="15" customHeight="1" thickBot="1">
      <c r="A58" s="124" t="s">
        <v>10</v>
      </c>
      <c r="B58" s="80" t="str">
        <f>'100 Series'!B51</f>
        <v xml:space="preserve">     Hourly Rate for repairs and authorized service outside of contractual obligations is  = $  / Hr.</v>
      </c>
      <c r="C58" s="80"/>
      <c r="D58" s="80"/>
      <c r="E58" s="80"/>
      <c r="F58" s="80"/>
      <c r="G58" s="81"/>
      <c r="H58" s="137"/>
    </row>
    <row r="59" spans="1:8" ht="15" customHeight="1" thickTop="1">
      <c r="A59" s="238" t="s">
        <v>29</v>
      </c>
      <c r="B59" s="212"/>
      <c r="C59" s="212"/>
      <c r="D59" s="212"/>
      <c r="E59" s="212"/>
      <c r="F59" s="212"/>
      <c r="G59" s="212"/>
      <c r="H59" s="239"/>
    </row>
    <row r="60" spans="1:8" ht="15" customHeight="1">
      <c r="A60" s="126" t="s">
        <v>20</v>
      </c>
      <c r="B60" s="87"/>
      <c r="C60" s="87"/>
      <c r="D60" s="87"/>
      <c r="E60" s="87"/>
      <c r="F60" s="87"/>
      <c r="G60" s="87"/>
      <c r="H60" s="128"/>
    </row>
    <row r="61" spans="1:8" ht="15" customHeight="1">
      <c r="A61" s="126" t="s">
        <v>21</v>
      </c>
      <c r="B61" s="87"/>
      <c r="C61" s="87"/>
      <c r="D61" s="87"/>
      <c r="E61" s="87"/>
      <c r="F61" s="87"/>
      <c r="G61" s="87"/>
      <c r="H61" s="128"/>
    </row>
    <row r="62" spans="1:8" ht="15" customHeight="1">
      <c r="A62" s="126" t="s">
        <v>22</v>
      </c>
      <c r="B62" s="89"/>
      <c r="C62" s="90"/>
      <c r="D62" s="90"/>
      <c r="E62" s="87"/>
      <c r="F62" s="87"/>
      <c r="G62" s="87"/>
      <c r="H62" s="128"/>
    </row>
    <row r="63" spans="1:8" ht="15" customHeight="1">
      <c r="A63" s="129" t="s">
        <v>23</v>
      </c>
      <c r="B63" s="87"/>
      <c r="C63" s="87"/>
      <c r="D63" s="87"/>
      <c r="E63" s="87"/>
      <c r="F63" s="87"/>
      <c r="G63" s="87"/>
      <c r="H63" s="130"/>
    </row>
    <row r="64" spans="1:8" ht="15" customHeight="1">
      <c r="A64" s="129" t="s">
        <v>24</v>
      </c>
      <c r="B64" s="87"/>
      <c r="C64" s="87"/>
      <c r="D64" s="87"/>
      <c r="E64" s="90"/>
      <c r="F64" s="90"/>
      <c r="G64" s="90"/>
      <c r="H64" s="128"/>
    </row>
    <row r="65" spans="1:8" ht="15" customHeight="1">
      <c r="A65" s="126" t="s">
        <v>25</v>
      </c>
      <c r="B65" s="87"/>
      <c r="C65" s="87"/>
      <c r="D65" s="87"/>
      <c r="E65" s="87"/>
      <c r="F65" s="87"/>
      <c r="G65" s="87"/>
      <c r="H65" s="128"/>
    </row>
    <row r="66" spans="1:8" ht="15" customHeight="1">
      <c r="A66" s="126" t="s">
        <v>26</v>
      </c>
      <c r="B66" s="87"/>
      <c r="C66" s="87"/>
      <c r="D66" s="87"/>
      <c r="E66" s="87"/>
      <c r="F66" s="87"/>
      <c r="G66" s="87"/>
      <c r="H66" s="128"/>
    </row>
    <row r="67" spans="1:8" ht="15" customHeight="1">
      <c r="A67" s="126" t="s">
        <v>27</v>
      </c>
      <c r="B67" s="87"/>
      <c r="C67" s="87"/>
      <c r="D67" s="87"/>
      <c r="E67" s="87"/>
      <c r="F67" s="93" t="s">
        <v>31</v>
      </c>
      <c r="G67" s="93"/>
      <c r="H67" s="131"/>
    </row>
    <row r="68" spans="1:8" ht="15" customHeight="1">
      <c r="A68" s="129" t="s">
        <v>28</v>
      </c>
      <c r="B68" s="87"/>
      <c r="C68" s="87"/>
      <c r="D68" s="87"/>
      <c r="E68" s="87"/>
      <c r="G68" s="84"/>
      <c r="H68" s="125"/>
    </row>
    <row r="69" spans="1:8" ht="12" customHeight="1">
      <c r="A69" s="126"/>
      <c r="B69" s="84"/>
      <c r="C69" s="84"/>
      <c r="D69" s="84"/>
      <c r="E69" s="84"/>
      <c r="F69" s="93" t="s">
        <v>107</v>
      </c>
      <c r="G69" s="93"/>
      <c r="H69" s="131"/>
    </row>
    <row r="70" spans="1:8" ht="18" customHeight="1" thickBot="1">
      <c r="A70" s="132" t="s">
        <v>11</v>
      </c>
      <c r="B70" s="133"/>
      <c r="C70" s="134">
        <v>30</v>
      </c>
      <c r="D70" s="133" t="s">
        <v>12</v>
      </c>
      <c r="E70" s="133" t="s">
        <v>13</v>
      </c>
      <c r="F70" s="133"/>
      <c r="G70" s="135"/>
      <c r="H70" s="136"/>
    </row>
    <row r="71" spans="1:8" ht="16.5" customHeight="1"/>
    <row r="72" spans="1:8" ht="12" customHeight="1"/>
    <row r="73" spans="1:8" ht="15" customHeight="1"/>
    <row r="74" spans="1:8" ht="12" customHeight="1"/>
    <row r="75" spans="1:8" ht="12" customHeight="1"/>
    <row r="76" spans="1:8" ht="12" customHeight="1"/>
    <row r="77" spans="1:8" ht="12" customHeight="1"/>
    <row r="78" spans="1:8" ht="12" customHeight="1"/>
    <row r="79" spans="1:8" ht="12" customHeight="1"/>
    <row r="80" spans="1:8" ht="12" customHeight="1"/>
    <row r="81" ht="12" customHeight="1"/>
    <row r="82" ht="12" customHeight="1"/>
    <row r="83" ht="12" customHeight="1"/>
    <row r="84" ht="12" customHeight="1"/>
    <row r="85" ht="9" customHeight="1"/>
    <row r="86" ht="12.75" customHeight="1"/>
    <row r="87" ht="16.5" customHeight="1"/>
    <row r="88" ht="12" customHeight="1"/>
    <row r="89" ht="12" customHeight="1"/>
    <row r="90" ht="12" customHeight="1"/>
    <row r="91" ht="12.75" customHeight="1"/>
    <row r="92" ht="12" customHeight="1"/>
    <row r="93" ht="12" customHeight="1"/>
    <row r="94" ht="12" customHeight="1"/>
    <row r="95" ht="9" customHeight="1"/>
    <row r="96" ht="12" customHeight="1"/>
  </sheetData>
  <mergeCells count="10">
    <mergeCell ref="A59:H59"/>
    <mergeCell ref="A14:B14"/>
    <mergeCell ref="A15:B15"/>
    <mergeCell ref="A1:H1"/>
    <mergeCell ref="G4:H4"/>
    <mergeCell ref="A10:B10"/>
    <mergeCell ref="A11:B11"/>
    <mergeCell ref="A12:B12"/>
    <mergeCell ref="A13:B13"/>
    <mergeCell ref="F5:H5"/>
  </mergeCells>
  <printOptions horizontalCentered="1"/>
  <pageMargins left="0" right="0" top="0" bottom="0" header="0.5" footer="0.5"/>
  <pageSetup paperSize="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63"/>
  <sheetViews>
    <sheetView view="pageBreakPreview" zoomScaleNormal="100" zoomScaleSheetLayoutView="100" workbookViewId="0">
      <selection activeCell="B2" sqref="B1:C1048576"/>
    </sheetView>
  </sheetViews>
  <sheetFormatPr defaultColWidth="9.77734375" defaultRowHeight="15"/>
  <cols>
    <col min="1" max="1" width="19.88671875" customWidth="1"/>
    <col min="2" max="3" width="10.33203125" customWidth="1"/>
    <col min="4" max="6" width="13.77734375" customWidth="1"/>
  </cols>
  <sheetData>
    <row r="1" spans="1:7" ht="18.75">
      <c r="A1" s="247" t="str">
        <f>'100 Series'!A2</f>
        <v>BID TEMPLATE</v>
      </c>
      <c r="B1" s="248"/>
      <c r="C1" s="248"/>
      <c r="D1" s="248"/>
      <c r="E1" s="248"/>
      <c r="F1" s="249"/>
    </row>
    <row r="2" spans="1:7" ht="15" customHeight="1">
      <c r="A2" s="100"/>
      <c r="B2" s="173"/>
      <c r="C2" s="173"/>
      <c r="D2" s="174"/>
      <c r="E2" s="174"/>
      <c r="F2" s="103"/>
    </row>
    <row r="3" spans="1:7" ht="15" customHeight="1">
      <c r="A3" s="104" t="s">
        <v>16</v>
      </c>
      <c r="B3" s="34" t="str">
        <f>'100 Series'!B4</f>
        <v>Place St Thomas, Shea Village, North Ridge</v>
      </c>
      <c r="C3" s="138"/>
      <c r="D3" s="34"/>
      <c r="E3" s="175" t="s">
        <v>0</v>
      </c>
      <c r="F3" s="176">
        <f>'100 Series'!G3</f>
        <v>44652</v>
      </c>
      <c r="G3" s="139"/>
    </row>
    <row r="4" spans="1:7" s="7" customFormat="1" ht="15" customHeight="1">
      <c r="A4" s="104" t="s">
        <v>17</v>
      </c>
      <c r="B4" s="140" t="s">
        <v>84</v>
      </c>
      <c r="C4" s="174"/>
      <c r="D4" s="173"/>
      <c r="E4" s="173"/>
      <c r="F4" s="177"/>
    </row>
    <row r="5" spans="1:7" ht="15" customHeight="1">
      <c r="A5" s="104" t="s">
        <v>85</v>
      </c>
      <c r="B5" s="178" t="s">
        <v>1</v>
      </c>
      <c r="C5" s="174"/>
      <c r="D5" s="174"/>
      <c r="E5" s="174" t="s">
        <v>2</v>
      </c>
      <c r="F5" s="177"/>
    </row>
    <row r="6" spans="1:7" ht="15" customHeight="1">
      <c r="A6" s="104" t="s">
        <v>3</v>
      </c>
      <c r="B6" s="34">
        <f>'100 Series'!B7</f>
        <v>0</v>
      </c>
      <c r="C6" s="174"/>
      <c r="D6" s="174"/>
      <c r="E6" s="172" t="str">
        <f>'1000 Series'!G4</f>
        <v>XXX  -  066, 067, XXX, XXX</v>
      </c>
      <c r="F6" s="179"/>
    </row>
    <row r="7" spans="1:7" ht="15" customHeight="1">
      <c r="A7" s="104"/>
      <c r="B7" s="180"/>
      <c r="C7" s="173"/>
      <c r="D7" s="173"/>
      <c r="E7" s="181"/>
      <c r="F7" s="103"/>
    </row>
    <row r="8" spans="1:7" ht="15" customHeight="1">
      <c r="A8" s="104"/>
      <c r="B8" s="180"/>
      <c r="C8" s="173"/>
      <c r="D8" s="173"/>
      <c r="E8" s="174" t="s">
        <v>4</v>
      </c>
      <c r="F8" s="103"/>
    </row>
    <row r="9" spans="1:7" ht="15" customHeight="1">
      <c r="A9" s="104" t="s">
        <v>86</v>
      </c>
      <c r="B9" s="141" t="s">
        <v>87</v>
      </c>
      <c r="C9" s="173"/>
      <c r="D9" s="173"/>
      <c r="E9" s="34" t="str">
        <f>'100 Series'!F9</f>
        <v>April 1, 2022 to March 31, 2023</v>
      </c>
      <c r="F9" s="105"/>
    </row>
    <row r="10" spans="1:7" ht="15" customHeight="1">
      <c r="A10" s="102"/>
      <c r="B10" s="182"/>
      <c r="C10" s="173"/>
      <c r="D10" s="183"/>
      <c r="E10" s="174"/>
      <c r="F10" s="103"/>
    </row>
    <row r="11" spans="1:7" ht="19.899999999999999" customHeight="1" thickBot="1">
      <c r="A11" s="250" t="s">
        <v>88</v>
      </c>
      <c r="B11" s="251"/>
      <c r="C11" s="251"/>
      <c r="D11" s="251"/>
      <c r="E11" s="251"/>
      <c r="F11" s="252"/>
    </row>
    <row r="12" spans="1:7" ht="15" customHeight="1" thickTop="1" thickBot="1">
      <c r="A12" s="184"/>
      <c r="B12" s="171"/>
      <c r="C12" s="2"/>
      <c r="D12" s="171"/>
      <c r="E12" s="2"/>
      <c r="F12" s="107"/>
    </row>
    <row r="13" spans="1:7" s="9" customFormat="1" ht="15" customHeight="1" thickTop="1">
      <c r="A13" s="185" t="s">
        <v>7</v>
      </c>
      <c r="B13" s="142"/>
      <c r="C13" s="8" t="s">
        <v>1</v>
      </c>
      <c r="D13" s="143" t="s">
        <v>5</v>
      </c>
      <c r="E13" s="144" t="s">
        <v>30</v>
      </c>
      <c r="F13" s="186" t="s">
        <v>6</v>
      </c>
    </row>
    <row r="14" spans="1:7" s="9" customFormat="1" ht="15" customHeight="1">
      <c r="A14" s="187" t="s">
        <v>1</v>
      </c>
      <c r="B14" s="142"/>
      <c r="C14" s="145" t="s">
        <v>1</v>
      </c>
      <c r="D14" s="146"/>
      <c r="E14" s="147"/>
      <c r="F14" s="188"/>
    </row>
    <row r="15" spans="1:7" s="9" customFormat="1" ht="15" customHeight="1">
      <c r="A15" s="189" t="s">
        <v>8</v>
      </c>
      <c r="B15" s="142"/>
      <c r="C15" s="148" t="s">
        <v>1</v>
      </c>
      <c r="D15" s="149"/>
      <c r="E15" s="99"/>
      <c r="F15" s="190"/>
    </row>
    <row r="16" spans="1:7" s="9" customFormat="1" ht="15" customHeight="1" thickBot="1">
      <c r="A16" s="191"/>
      <c r="B16" s="150">
        <v>1</v>
      </c>
      <c r="C16" s="151" t="s">
        <v>1</v>
      </c>
      <c r="D16" s="152"/>
      <c r="E16" s="153"/>
      <c r="F16" s="192"/>
    </row>
    <row r="17" spans="1:6" ht="15.75" thickTop="1">
      <c r="A17" s="193" t="s">
        <v>9</v>
      </c>
      <c r="B17" s="57"/>
      <c r="C17" s="58"/>
      <c r="D17" s="59"/>
      <c r="E17" s="58"/>
      <c r="F17" s="113"/>
    </row>
    <row r="18" spans="1:6">
      <c r="A18" s="194" t="s">
        <v>1</v>
      </c>
      <c r="B18" s="154"/>
      <c r="C18" s="64" t="s">
        <v>1</v>
      </c>
      <c r="D18" s="65" t="s">
        <v>1</v>
      </c>
      <c r="E18" s="64" t="s">
        <v>1</v>
      </c>
      <c r="F18" s="115" t="s">
        <v>1</v>
      </c>
    </row>
    <row r="19" spans="1:6" ht="15.75">
      <c r="A19" s="159" t="s">
        <v>104</v>
      </c>
      <c r="B19" s="155"/>
      <c r="C19" s="156"/>
      <c r="D19" s="157"/>
      <c r="E19" s="158">
        <f t="shared" ref="E19" si="0">0.13*(D19)</f>
        <v>0</v>
      </c>
      <c r="F19" s="195">
        <f t="shared" ref="F19" si="1">+D19+E19</f>
        <v>0</v>
      </c>
    </row>
    <row r="20" spans="1:6" ht="15.75">
      <c r="A20" s="196"/>
      <c r="B20" s="155"/>
      <c r="C20" s="156"/>
      <c r="D20" s="157"/>
      <c r="E20" s="158"/>
      <c r="F20" s="195"/>
    </row>
    <row r="21" spans="1:6" ht="15.75">
      <c r="A21" s="159" t="s">
        <v>102</v>
      </c>
      <c r="B21" s="160" t="s">
        <v>92</v>
      </c>
      <c r="C21" s="72"/>
      <c r="D21" s="157"/>
      <c r="E21" s="158">
        <f>0.13*(D21)</f>
        <v>0</v>
      </c>
      <c r="F21" s="195">
        <f>+D21+E21</f>
        <v>0</v>
      </c>
    </row>
    <row r="22" spans="1:6" ht="15.75">
      <c r="A22" s="196"/>
      <c r="B22" s="11"/>
      <c r="C22" s="72"/>
      <c r="D22" s="157"/>
      <c r="E22" s="158"/>
      <c r="F22" s="195"/>
    </row>
    <row r="23" spans="1:6" ht="15.75">
      <c r="A23" s="197" t="s">
        <v>91</v>
      </c>
      <c r="B23" s="160" t="s">
        <v>92</v>
      </c>
      <c r="C23" s="72"/>
      <c r="D23" s="157"/>
      <c r="E23" s="158">
        <f t="shared" ref="E23:E27" si="2">0.13*(D23)</f>
        <v>0</v>
      </c>
      <c r="F23" s="195">
        <f t="shared" ref="F23:F27" si="3">+D23+E23</f>
        <v>0</v>
      </c>
    </row>
    <row r="24" spans="1:6" ht="15.75">
      <c r="A24" s="197" t="s">
        <v>93</v>
      </c>
      <c r="B24" s="160" t="s">
        <v>94</v>
      </c>
      <c r="C24" s="72"/>
      <c r="D24" s="157"/>
      <c r="E24" s="158">
        <f t="shared" si="2"/>
        <v>0</v>
      </c>
      <c r="F24" s="195">
        <f t="shared" si="3"/>
        <v>0</v>
      </c>
    </row>
    <row r="25" spans="1:6" ht="15.75">
      <c r="A25" s="197" t="s">
        <v>95</v>
      </c>
      <c r="B25" s="160" t="s">
        <v>94</v>
      </c>
      <c r="C25" s="72"/>
      <c r="D25" s="157"/>
      <c r="E25" s="158">
        <f t="shared" si="2"/>
        <v>0</v>
      </c>
      <c r="F25" s="195">
        <f t="shared" si="3"/>
        <v>0</v>
      </c>
    </row>
    <row r="26" spans="1:6" ht="15.75">
      <c r="A26" s="197" t="s">
        <v>96</v>
      </c>
      <c r="B26" s="160" t="s">
        <v>97</v>
      </c>
      <c r="C26" s="72"/>
      <c r="D26" s="157"/>
      <c r="E26" s="158">
        <f t="shared" si="2"/>
        <v>0</v>
      </c>
      <c r="F26" s="195">
        <f t="shared" si="3"/>
        <v>0</v>
      </c>
    </row>
    <row r="27" spans="1:6" ht="15.75">
      <c r="A27" s="197" t="s">
        <v>98</v>
      </c>
      <c r="B27" s="160" t="s">
        <v>99</v>
      </c>
      <c r="C27" s="72"/>
      <c r="D27" s="157"/>
      <c r="E27" s="158">
        <f t="shared" si="2"/>
        <v>0</v>
      </c>
      <c r="F27" s="195">
        <f t="shared" si="3"/>
        <v>0</v>
      </c>
    </row>
    <row r="28" spans="1:6" ht="15.75">
      <c r="A28" s="196"/>
      <c r="B28" s="161"/>
      <c r="C28" s="156"/>
      <c r="D28" s="157"/>
      <c r="E28" s="158"/>
      <c r="F28" s="195"/>
    </row>
    <row r="29" spans="1:6" ht="15.75">
      <c r="A29" s="197" t="s">
        <v>89</v>
      </c>
      <c r="B29" s="160" t="s">
        <v>90</v>
      </c>
      <c r="C29" s="72"/>
      <c r="D29" s="157"/>
      <c r="E29" s="158">
        <f>0.13*(D29)</f>
        <v>0</v>
      </c>
      <c r="F29" s="195">
        <f>+D29+E29</f>
        <v>0</v>
      </c>
    </row>
    <row r="30" spans="1:6" ht="15.75">
      <c r="A30" s="197" t="s">
        <v>100</v>
      </c>
      <c r="B30" s="161"/>
      <c r="C30" s="156"/>
      <c r="D30" s="253" t="s">
        <v>101</v>
      </c>
      <c r="E30" s="254"/>
      <c r="F30" s="255"/>
    </row>
    <row r="31" spans="1:6" ht="15.75">
      <c r="A31" s="196"/>
      <c r="B31" s="161"/>
      <c r="C31" s="156"/>
      <c r="D31" s="162"/>
      <c r="E31" s="163"/>
      <c r="F31" s="198"/>
    </row>
    <row r="32" spans="1:6" ht="15.75">
      <c r="A32" s="196"/>
      <c r="B32" s="155"/>
      <c r="C32" s="156"/>
      <c r="D32" s="164"/>
      <c r="E32" s="165"/>
      <c r="F32" s="199"/>
    </row>
    <row r="33" spans="1:6" ht="15.75">
      <c r="A33" s="196"/>
      <c r="B33" s="155"/>
      <c r="C33" s="156"/>
      <c r="D33" s="164"/>
      <c r="E33" s="165"/>
      <c r="F33" s="199"/>
    </row>
    <row r="34" spans="1:6" ht="15.75">
      <c r="A34" s="196"/>
      <c r="B34" s="155"/>
      <c r="C34" s="156"/>
      <c r="D34" s="164"/>
      <c r="E34" s="165"/>
      <c r="F34" s="199"/>
    </row>
    <row r="35" spans="1:6" ht="15.75">
      <c r="A35" s="196"/>
      <c r="B35" s="155"/>
      <c r="C35" s="156"/>
      <c r="D35" s="164"/>
      <c r="E35" s="165"/>
      <c r="F35" s="199"/>
    </row>
    <row r="36" spans="1:6" ht="15.75">
      <c r="A36" s="196"/>
      <c r="B36" s="11"/>
      <c r="C36" s="72"/>
      <c r="D36" s="166"/>
      <c r="E36" s="12"/>
      <c r="F36" s="200"/>
    </row>
    <row r="37" spans="1:6" ht="15.75">
      <c r="A37" s="201"/>
      <c r="B37" s="155"/>
      <c r="C37" s="156"/>
      <c r="D37" s="164"/>
      <c r="E37" s="165"/>
      <c r="F37" s="199"/>
    </row>
    <row r="38" spans="1:6" ht="15.75">
      <c r="A38" s="196"/>
      <c r="B38" s="155"/>
      <c r="C38" s="156"/>
      <c r="D38" s="164"/>
      <c r="E38" s="165"/>
      <c r="F38" s="199"/>
    </row>
    <row r="39" spans="1:6" ht="15.75">
      <c r="A39" s="196"/>
      <c r="B39" s="11"/>
      <c r="C39" s="72"/>
      <c r="D39" s="166"/>
      <c r="E39" s="12"/>
      <c r="F39" s="200"/>
    </row>
    <row r="40" spans="1:6" ht="15.75">
      <c r="A40" s="196"/>
      <c r="B40" s="155"/>
      <c r="C40" s="156"/>
      <c r="D40" s="164"/>
      <c r="E40" s="165"/>
      <c r="F40" s="199"/>
    </row>
    <row r="41" spans="1:6" ht="15.75">
      <c r="A41" s="196"/>
      <c r="B41" s="11"/>
      <c r="C41" s="72"/>
      <c r="D41" s="166"/>
      <c r="E41" s="12"/>
      <c r="F41" s="200"/>
    </row>
    <row r="42" spans="1:6" ht="15.75">
      <c r="A42" s="196"/>
      <c r="B42" s="155"/>
      <c r="C42" s="156"/>
      <c r="D42" s="164"/>
      <c r="E42" s="165"/>
      <c r="F42" s="199"/>
    </row>
    <row r="43" spans="1:6" ht="15.75">
      <c r="A43" s="196"/>
      <c r="B43" s="155"/>
      <c r="C43" s="156"/>
      <c r="D43" s="164"/>
      <c r="E43" s="165"/>
      <c r="F43" s="199"/>
    </row>
    <row r="44" spans="1:6" ht="15.75">
      <c r="A44" s="196"/>
      <c r="B44" s="11"/>
      <c r="C44" s="4"/>
      <c r="D44" s="166"/>
      <c r="E44" s="12"/>
      <c r="F44" s="200"/>
    </row>
    <row r="45" spans="1:6" ht="15.75">
      <c r="A45" s="196"/>
      <c r="B45" s="155"/>
      <c r="C45" s="156"/>
      <c r="D45" s="164"/>
      <c r="E45" s="165"/>
      <c r="F45" s="199"/>
    </row>
    <row r="46" spans="1:6" ht="15.75">
      <c r="A46" s="196"/>
      <c r="B46" s="155"/>
      <c r="C46" s="156"/>
      <c r="D46" s="164"/>
      <c r="E46" s="165"/>
      <c r="F46" s="199"/>
    </row>
    <row r="47" spans="1:6" ht="16.5" thickBot="1">
      <c r="A47" s="202"/>
      <c r="B47" s="167"/>
      <c r="C47" s="168"/>
      <c r="D47" s="169"/>
      <c r="E47" s="170"/>
      <c r="F47" s="203"/>
    </row>
    <row r="48" spans="1:6" ht="15" customHeight="1" thickTop="1" thickBot="1">
      <c r="A48" s="124" t="s">
        <v>10</v>
      </c>
      <c r="B48" s="80" t="str">
        <f>'100 Series'!B51</f>
        <v xml:space="preserve">     Hourly Rate for repairs and authorized service outside of contractual obligations is  = $  / Hr.</v>
      </c>
      <c r="C48" s="80"/>
      <c r="D48" s="80"/>
      <c r="E48" s="80"/>
      <c r="F48" s="125"/>
    </row>
    <row r="49" spans="1:6" ht="15.75" thickTop="1">
      <c r="A49" s="126"/>
      <c r="B49" s="204"/>
      <c r="C49" s="204"/>
      <c r="D49" s="204"/>
      <c r="E49" s="204"/>
      <c r="F49" s="127" t="s">
        <v>1</v>
      </c>
    </row>
    <row r="50" spans="1:6" ht="15" customHeight="1">
      <c r="A50" s="238" t="s">
        <v>29</v>
      </c>
      <c r="B50" s="246"/>
      <c r="C50" s="246"/>
      <c r="D50" s="246"/>
      <c r="E50" s="246"/>
      <c r="F50" s="239"/>
    </row>
    <row r="51" spans="1:6" ht="15" customHeight="1">
      <c r="A51" s="205"/>
      <c r="B51" s="206"/>
      <c r="C51" s="206"/>
      <c r="D51" s="206"/>
      <c r="E51" s="206"/>
      <c r="F51" s="128"/>
    </row>
    <row r="52" spans="1:6" ht="15" customHeight="1">
      <c r="A52" s="126" t="s">
        <v>20</v>
      </c>
      <c r="B52" s="206"/>
      <c r="C52" s="206"/>
      <c r="D52" s="206"/>
      <c r="E52" s="206"/>
      <c r="F52" s="128"/>
    </row>
    <row r="53" spans="1:6" ht="15" customHeight="1">
      <c r="A53" s="126" t="s">
        <v>21</v>
      </c>
      <c r="B53" s="206"/>
      <c r="C53" s="206"/>
      <c r="D53" s="206"/>
      <c r="E53" s="206"/>
      <c r="F53" s="128"/>
    </row>
    <row r="54" spans="1:6" ht="15" customHeight="1">
      <c r="A54" s="126" t="s">
        <v>22</v>
      </c>
      <c r="B54" s="207"/>
      <c r="C54" s="207"/>
      <c r="D54" s="207"/>
      <c r="E54" s="206"/>
      <c r="F54" s="128"/>
    </row>
    <row r="55" spans="1:6" ht="15" customHeight="1">
      <c r="A55" s="129" t="s">
        <v>23</v>
      </c>
      <c r="B55" s="206"/>
      <c r="C55" s="206"/>
      <c r="D55" s="206"/>
      <c r="E55" s="206"/>
      <c r="F55" s="130"/>
    </row>
    <row r="56" spans="1:6" ht="15" customHeight="1">
      <c r="A56" s="129" t="s">
        <v>24</v>
      </c>
      <c r="B56" s="206"/>
      <c r="C56" s="206"/>
      <c r="D56" s="206"/>
      <c r="E56" s="207"/>
      <c r="F56" s="128"/>
    </row>
    <row r="57" spans="1:6" ht="15" customHeight="1">
      <c r="A57" s="126" t="s">
        <v>25</v>
      </c>
      <c r="B57" s="206"/>
      <c r="C57" s="206"/>
      <c r="D57" s="206"/>
      <c r="E57" s="206"/>
      <c r="F57" s="128"/>
    </row>
    <row r="58" spans="1:6" ht="15" customHeight="1">
      <c r="A58" s="126" t="s">
        <v>26</v>
      </c>
      <c r="B58" s="206"/>
      <c r="C58" s="206"/>
      <c r="D58" s="206"/>
      <c r="E58" s="206"/>
      <c r="F58" s="128"/>
    </row>
    <row r="59" spans="1:6" ht="15" customHeight="1">
      <c r="A59" s="126" t="s">
        <v>27</v>
      </c>
      <c r="B59" s="206"/>
      <c r="C59" s="206"/>
      <c r="D59" s="206"/>
      <c r="E59" s="93" t="s">
        <v>31</v>
      </c>
      <c r="F59" s="131"/>
    </row>
    <row r="60" spans="1:6" ht="15" customHeight="1">
      <c r="A60" s="129" t="s">
        <v>28</v>
      </c>
      <c r="B60" s="206"/>
      <c r="C60" s="206"/>
      <c r="D60" s="206"/>
      <c r="E60" s="181"/>
      <c r="F60" s="125"/>
    </row>
    <row r="61" spans="1:6" ht="12" customHeight="1">
      <c r="A61" s="126"/>
      <c r="B61" s="204"/>
      <c r="C61" s="204"/>
      <c r="D61" s="204"/>
      <c r="E61" s="93" t="s">
        <v>107</v>
      </c>
      <c r="F61" s="131"/>
    </row>
    <row r="62" spans="1:6" ht="9.75" customHeight="1">
      <c r="A62" s="126"/>
      <c r="B62" s="204"/>
      <c r="C62" s="204"/>
      <c r="D62" s="204"/>
      <c r="E62" s="204"/>
      <c r="F62" s="125"/>
    </row>
    <row r="63" spans="1:6" ht="18" customHeight="1" thickBot="1">
      <c r="A63" s="208" t="s">
        <v>108</v>
      </c>
      <c r="B63" s="134">
        <v>30</v>
      </c>
      <c r="C63" s="133" t="s">
        <v>12</v>
      </c>
      <c r="D63" s="133" t="s">
        <v>13</v>
      </c>
      <c r="E63" s="133"/>
      <c r="F63" s="136"/>
    </row>
  </sheetData>
  <mergeCells count="4">
    <mergeCell ref="A50:F50"/>
    <mergeCell ref="A1:F1"/>
    <mergeCell ref="A11:F11"/>
    <mergeCell ref="D30:F30"/>
  </mergeCells>
  <pageMargins left="0.7" right="0.7" top="0.75" bottom="0.75" header="0.3" footer="0.3"/>
  <pageSetup paperSize="5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100 Series</vt:lpstr>
      <vt:lpstr>800 Series</vt:lpstr>
      <vt:lpstr>1000 Series</vt:lpstr>
      <vt:lpstr>Extras</vt:lpstr>
      <vt:lpstr>'100 Series'!Print_Area</vt:lpstr>
      <vt:lpstr>'1000 Series'!Print_Area</vt:lpstr>
      <vt:lpstr>'800 Series'!Print_Area</vt:lpstr>
      <vt:lpstr>Extras!Print_Area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Tricia Oliver</cp:lastModifiedBy>
  <cp:lastPrinted>2022-02-09T15:49:27Z</cp:lastPrinted>
  <dcterms:created xsi:type="dcterms:W3CDTF">1999-03-06T17:18:52Z</dcterms:created>
  <dcterms:modified xsi:type="dcterms:W3CDTF">2022-02-14T20:02:27Z</dcterms:modified>
</cp:coreProperties>
</file>