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2 Contracts - VH19\"/>
    </mc:Choice>
  </mc:AlternateContent>
  <xr:revisionPtr revIDLastSave="0" documentId="13_ncr:1_{2C322C0B-FC8A-430D-8122-BC15D970898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100 Series" sheetId="22" r:id="rId1"/>
    <sheet name="100 Series - Model Extras" sheetId="23" r:id="rId2"/>
    <sheet name="800 Series" sheetId="3" r:id="rId3"/>
    <sheet name="800 Series - Extras only" sheetId="17" r:id="rId4"/>
    <sheet name="1000 Series" sheetId="13" r:id="rId5"/>
    <sheet name="1000 Series - Extras only" sheetId="18" r:id="rId6"/>
    <sheet name="Extras" sheetId="20" r:id="rId7"/>
    <sheet name="Hardware" sheetId="21" r:id="rId8"/>
  </sheets>
  <externalReferences>
    <externalReference r:id="rId9"/>
  </externalReferences>
  <definedNames>
    <definedName name="_xlnm._FilterDatabase" localSheetId="1" hidden="1">'100 Series - Model Extras'!$A$31:$B$66</definedName>
    <definedName name="LVL1_Prices">'100 Series - Model Extras'!$F$17:$F$166</definedName>
    <definedName name="LVL2_Prices">'100 Series - Model Extras'!$G$17:$G$166</definedName>
    <definedName name="_xlnm.Print_Area" localSheetId="0">'100 Series'!$A$1:$G$65</definedName>
    <definedName name="_xlnm.Print_Area" localSheetId="1">'100 Series - Model Extras'!$A$1:$G$181</definedName>
    <definedName name="_xlnm.Print_Area" localSheetId="4">'1000 Series'!$A$1:$G$69</definedName>
    <definedName name="_xlnm.Print_Area" localSheetId="5">'1000 Series - Extras only'!$A$1:$G$202</definedName>
    <definedName name="_xlnm.Print_Area" localSheetId="2">'800 Series'!$A$1:$G$66</definedName>
    <definedName name="_xlnm.Print_Area" localSheetId="3">'800 Series - Extras only'!$A$1:$G$167</definedName>
    <definedName name="_xlnm.Print_Area" localSheetId="6">Extras!$A$1:$F$200</definedName>
    <definedName name="_xlnm.Print_Area" localSheetId="7">Hardware!$A$1:$G$173</definedName>
    <definedName name="_xlnm.Print_Titles" localSheetId="1">'100 Series - Model Extras'!$1:$16</definedName>
    <definedName name="_xlnm.Print_Titles" localSheetId="5">'1000 Series - Extras only'!$1:$16</definedName>
    <definedName name="_xlnm.Print_Titles" localSheetId="3">'800 Series - Extras only'!$1:$15</definedName>
    <definedName name="_xlnm.Print_Titles" localSheetId="6">Extras!$1:$16</definedName>
    <definedName name="_xlnm.Print_Titles" localSheetId="7">Hardware!$1:$15</definedName>
    <definedName name="STD_Prices">'100 Series - Model Extras'!$D$17:$D$166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1" l="1"/>
  <c r="B7" i="21" l="1"/>
  <c r="E5" i="20"/>
  <c r="B7" i="20"/>
  <c r="B7" i="18"/>
  <c r="F5" i="18"/>
  <c r="B7" i="13"/>
  <c r="F5" i="13"/>
  <c r="F5" i="17"/>
  <c r="B7" i="17"/>
  <c r="B6" i="23"/>
  <c r="B7" i="3"/>
  <c r="A1" i="21"/>
  <c r="A1" i="20"/>
  <c r="A1" i="18"/>
  <c r="A1" i="13"/>
  <c r="A1" i="17"/>
  <c r="A1" i="3"/>
  <c r="A1" i="23"/>
  <c r="B18" i="13"/>
  <c r="E18" i="13" s="1"/>
  <c r="B20" i="13"/>
  <c r="E20" i="13" s="1"/>
  <c r="B22" i="13"/>
  <c r="E22" i="13" s="1"/>
  <c r="B23" i="13"/>
  <c r="E23" i="13" s="1"/>
  <c r="B25" i="13"/>
  <c r="E25" i="13" s="1"/>
  <c r="B27" i="13"/>
  <c r="B29" i="13"/>
  <c r="B31" i="13"/>
  <c r="B33" i="13"/>
  <c r="B35" i="13"/>
  <c r="B37" i="13"/>
  <c r="C18" i="3"/>
  <c r="C20" i="3"/>
  <c r="C21" i="3"/>
  <c r="C23" i="3"/>
  <c r="C25" i="3"/>
  <c r="E25" i="3" s="1"/>
  <c r="F25" i="3" s="1"/>
  <c r="C26" i="3"/>
  <c r="C28" i="3"/>
  <c r="C30" i="3"/>
  <c r="C32" i="3"/>
  <c r="C34" i="3"/>
  <c r="B34" i="3"/>
  <c r="E34" i="3" s="1"/>
  <c r="B32" i="3"/>
  <c r="E32" i="3" s="1"/>
  <c r="B30" i="3"/>
  <c r="B28" i="3"/>
  <c r="B26" i="3"/>
  <c r="B25" i="3"/>
  <c r="B23" i="3"/>
  <c r="E23" i="3" s="1"/>
  <c r="F23" i="3" s="1"/>
  <c r="G23" i="3" s="1"/>
  <c r="B21" i="3"/>
  <c r="B20" i="3"/>
  <c r="B18" i="3"/>
  <c r="C17" i="22"/>
  <c r="C18" i="22"/>
  <c r="C20" i="22"/>
  <c r="C22" i="22"/>
  <c r="C24" i="22"/>
  <c r="C26" i="22"/>
  <c r="C28" i="22"/>
  <c r="C30" i="22"/>
  <c r="B30" i="22"/>
  <c r="B28" i="22"/>
  <c r="B26" i="22"/>
  <c r="B24" i="22"/>
  <c r="B22" i="22"/>
  <c r="B20" i="22"/>
  <c r="B18" i="22"/>
  <c r="B17" i="22"/>
  <c r="C37" i="13"/>
  <c r="C35" i="13"/>
  <c r="E35" i="13" s="1"/>
  <c r="C33" i="13"/>
  <c r="E33" i="13" s="1"/>
  <c r="C31" i="13"/>
  <c r="C29" i="13"/>
  <c r="C27" i="13"/>
  <c r="E27" i="13" s="1"/>
  <c r="C25" i="13"/>
  <c r="C22" i="13"/>
  <c r="C23" i="13"/>
  <c r="C20" i="13"/>
  <c r="C18" i="13"/>
  <c r="D199" i="20"/>
  <c r="B186" i="20"/>
  <c r="E37" i="13"/>
  <c r="E31" i="13"/>
  <c r="E29" i="13"/>
  <c r="F29" i="13" s="1"/>
  <c r="B155" i="17"/>
  <c r="E166" i="17"/>
  <c r="F3" i="17"/>
  <c r="E8" i="23"/>
  <c r="G3" i="23"/>
  <c r="B52" i="3"/>
  <c r="B168" i="23"/>
  <c r="C159" i="21"/>
  <c r="B191" i="18"/>
  <c r="B55" i="13"/>
  <c r="B3" i="3"/>
  <c r="B3" i="17" s="1"/>
  <c r="B3" i="20"/>
  <c r="E8" i="3"/>
  <c r="F8" i="21" s="1"/>
  <c r="F3" i="3"/>
  <c r="F3" i="13" s="1"/>
  <c r="G3" i="17"/>
  <c r="F3" i="18"/>
  <c r="F172" i="21"/>
  <c r="F117" i="21"/>
  <c r="F67" i="21"/>
  <c r="D78" i="20"/>
  <c r="D141" i="20"/>
  <c r="E68" i="13"/>
  <c r="E107" i="18"/>
  <c r="E65" i="3"/>
  <c r="E180" i="23"/>
  <c r="F5" i="23"/>
  <c r="B3" i="23"/>
  <c r="E6" i="20"/>
  <c r="G3" i="21"/>
  <c r="B3" i="21"/>
  <c r="B3" i="13"/>
  <c r="B3" i="18"/>
  <c r="E3" i="20"/>
  <c r="E202" i="18"/>
  <c r="E152" i="18"/>
  <c r="E61" i="18"/>
  <c r="F31" i="13"/>
  <c r="G31" i="13"/>
  <c r="E17" i="22" l="1"/>
  <c r="F17" i="22" s="1"/>
  <c r="G17" i="22" s="1"/>
  <c r="E28" i="22"/>
  <c r="F28" i="22" s="1"/>
  <c r="E22" i="22"/>
  <c r="F22" i="22" s="1"/>
  <c r="G22" i="22" s="1"/>
  <c r="E18" i="22"/>
  <c r="F18" i="22" s="1"/>
  <c r="G18" i="22" s="1"/>
  <c r="E30" i="22"/>
  <c r="F30" i="22" s="1"/>
  <c r="E26" i="22"/>
  <c r="F26" i="22" s="1"/>
  <c r="G26" i="22" s="1"/>
  <c r="E24" i="22"/>
  <c r="F24" i="22" s="1"/>
  <c r="E20" i="22"/>
  <c r="F20" i="22" s="1"/>
  <c r="G20" i="22" s="1"/>
  <c r="E26" i="3"/>
  <c r="F26" i="3" s="1"/>
  <c r="E21" i="3"/>
  <c r="F21" i="3" s="1"/>
  <c r="G21" i="3" s="1"/>
  <c r="E18" i="3"/>
  <c r="G37" i="13"/>
  <c r="F35" i="13"/>
  <c r="G35" i="13"/>
  <c r="F33" i="13"/>
  <c r="G33" i="13"/>
  <c r="F37" i="13"/>
  <c r="G29" i="13"/>
  <c r="F23" i="13"/>
  <c r="G23" i="13" s="1"/>
  <c r="F22" i="13"/>
  <c r="G22" i="13"/>
  <c r="F27" i="13"/>
  <c r="G27" i="13" s="1"/>
  <c r="F25" i="13"/>
  <c r="G25" i="13"/>
  <c r="F20" i="13"/>
  <c r="G20" i="13"/>
  <c r="F18" i="13"/>
  <c r="G18" i="13"/>
  <c r="E28" i="3"/>
  <c r="F28" i="3" s="1"/>
  <c r="G28" i="3" s="1"/>
  <c r="E20" i="3"/>
  <c r="G25" i="3"/>
  <c r="F32" i="3"/>
  <c r="G32" i="3" s="1"/>
  <c r="F34" i="3"/>
  <c r="G34" i="3" s="1"/>
  <c r="E30" i="3"/>
  <c r="F30" i="3" s="1"/>
  <c r="G30" i="3" s="1"/>
  <c r="G26" i="3"/>
  <c r="F20" i="3"/>
  <c r="G20" i="3" s="1"/>
  <c r="F18" i="3"/>
  <c r="G18" i="3" s="1"/>
  <c r="E8" i="13"/>
  <c r="D8" i="20"/>
  <c r="E8" i="18"/>
  <c r="E8" i="17"/>
  <c r="G24" i="22" l="1"/>
  <c r="G30" i="22"/>
  <c r="G28" i="22"/>
</calcChain>
</file>

<file path=xl/sharedStrings.xml><?xml version="1.0" encoding="utf-8"?>
<sst xmlns="http://schemas.openxmlformats.org/spreadsheetml/2006/main" count="1388" uniqueCount="458">
  <si>
    <t>DATE :</t>
  </si>
  <si>
    <t xml:space="preserve">        PROJECT :</t>
  </si>
  <si>
    <t xml:space="preserve"> </t>
  </si>
  <si>
    <t xml:space="preserve">            SERIES :</t>
  </si>
  <si>
    <t>CONTRACTOR :</t>
  </si>
  <si>
    <t>CONTRACT PERIOD :</t>
  </si>
  <si>
    <t xml:space="preserve">  Work Schedule # :</t>
  </si>
  <si>
    <t>UNIT COST</t>
  </si>
  <si>
    <t>TOTAL</t>
  </si>
  <si>
    <t>STAGE</t>
  </si>
  <si>
    <t>CODE</t>
  </si>
  <si>
    <t>MODELS</t>
  </si>
  <si>
    <t>SERVICE :</t>
  </si>
  <si>
    <t>30</t>
  </si>
  <si>
    <t xml:space="preserve">  DAYS</t>
  </si>
  <si>
    <t>CABINETRY</t>
  </si>
  <si>
    <t>A - 17</t>
  </si>
  <si>
    <t xml:space="preserve"> NOTE :   ALL INVOICES MUST INCLUDE THE FOLLOWING ITEMS</t>
  </si>
  <si>
    <t xml:space="preserve">   TERMS OF PAYMENT</t>
  </si>
  <si>
    <t>PROJECT :</t>
  </si>
  <si>
    <t>SERIES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</si>
  <si>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</si>
  <si>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</si>
  <si>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</si>
  <si>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</si>
  <si>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</si>
  <si>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</si>
  <si>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</si>
  <si>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</si>
  <si>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</si>
  <si>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 xml:space="preserve">CONTRACT # </t>
  </si>
  <si>
    <t>HST</t>
  </si>
  <si>
    <t>Level "A"</t>
  </si>
  <si>
    <t>STD</t>
  </si>
  <si>
    <t xml:space="preserve">Contractor Initials: </t>
  </si>
  <si>
    <t xml:space="preserve"> 1000 Series</t>
  </si>
  <si>
    <t xml:space="preserve"> 800 Series</t>
  </si>
  <si>
    <t>1016 LOFT</t>
  </si>
  <si>
    <t>** PO REQUIRED **</t>
  </si>
  <si>
    <t>From STD to</t>
  </si>
  <si>
    <t>Level 1</t>
  </si>
  <si>
    <t>Level 2</t>
  </si>
  <si>
    <t xml:space="preserve">Kitchen </t>
  </si>
  <si>
    <t xml:space="preserve">Powder Room </t>
  </si>
  <si>
    <t>Main Bathroom</t>
  </si>
  <si>
    <t>Ensuite Bathroom</t>
  </si>
  <si>
    <t>Kitchen</t>
  </si>
  <si>
    <t>Ensuite Bathroom #2</t>
  </si>
  <si>
    <t>Ensuite Bathroom - Standard</t>
  </si>
  <si>
    <t>4pc Ensuite - Double Sinks</t>
  </si>
  <si>
    <t>Optional Kitchen #1</t>
  </si>
  <si>
    <t>4 pc Ensuite - Separate Sink &amp; Shower</t>
  </si>
  <si>
    <t xml:space="preserve">5 pc Ensuite </t>
  </si>
  <si>
    <t>Extended Pantry Option #1</t>
  </si>
  <si>
    <t>Extended Pantry Option #2</t>
  </si>
  <si>
    <t>Extended Pantry Option #3</t>
  </si>
  <si>
    <t>Basement Bathroom</t>
  </si>
  <si>
    <t>Main Bathroom - Double Sinks</t>
  </si>
  <si>
    <t>Main Bathroom - Standard</t>
  </si>
  <si>
    <t>Optional Kitchen #2</t>
  </si>
  <si>
    <t>Optional Kitchen #3</t>
  </si>
  <si>
    <t>Jack &amp; Jill Washroom</t>
  </si>
  <si>
    <t>Standard</t>
  </si>
  <si>
    <t>Per SQFT</t>
  </si>
  <si>
    <t>8' - 10' operable with 3 drawers</t>
  </si>
  <si>
    <t>6' - 7'-10" operable with 3 drawers</t>
  </si>
  <si>
    <t>4' - 5'-11" operable with 2 drawers</t>
  </si>
  <si>
    <t xml:space="preserve">8' - 10' non-operable </t>
  </si>
  <si>
    <t xml:space="preserve">6' - 7'-10" non-operable </t>
  </si>
  <si>
    <t xml:space="preserve">4' - 5'-11" non-operable </t>
  </si>
  <si>
    <t>WINDOW SEATS</t>
  </si>
  <si>
    <t>Each</t>
  </si>
  <si>
    <t>Per LF</t>
  </si>
  <si>
    <t>Dummy Doors (Each)</t>
  </si>
  <si>
    <t>Redesign For Bigger Fridge Opening</t>
  </si>
  <si>
    <t xml:space="preserve">Lower Cabinet Gable - 1-1/4" </t>
  </si>
  <si>
    <t xml:space="preserve">Upper Cabinet Gable - 1-1/4"  </t>
  </si>
  <si>
    <t xml:space="preserve">Lower Cabinet Gable - 5/8" </t>
  </si>
  <si>
    <t xml:space="preserve">Upper Cabinet Gable - 5/8" </t>
  </si>
  <si>
    <t>DW Plug gable</t>
  </si>
  <si>
    <t>/Box</t>
  </si>
  <si>
    <t>Finished Interior Upper 45</t>
  </si>
  <si>
    <t xml:space="preserve">Finished Matching Interior </t>
  </si>
  <si>
    <t>/Door</t>
  </si>
  <si>
    <t>Glass door Mirror aluminium frame</t>
  </si>
  <si>
    <t>Glass Door Mirror 4, 6 or 8 Lite</t>
  </si>
  <si>
    <t>Glass Door Mirror 1 Lite</t>
  </si>
  <si>
    <t>Glass door Screen aluminium frame</t>
  </si>
  <si>
    <t>Glass Door Screen 4, 6 or 8 Lite</t>
  </si>
  <si>
    <t>Glass Door Screen 1 Lite</t>
  </si>
  <si>
    <t>Glass door clear aluminium frame</t>
  </si>
  <si>
    <t>Glass Door 4, 6 or 8 Lite</t>
  </si>
  <si>
    <t>Glass Door 1 Lite</t>
  </si>
  <si>
    <t>2 colour kitchen</t>
  </si>
  <si>
    <t>Redesign Fee (per Item)</t>
  </si>
  <si>
    <t>MISCELLANEOUS</t>
  </si>
  <si>
    <t>EA</t>
  </si>
  <si>
    <t xml:space="preserve">Framed Mirror 36"H x 96"W  </t>
  </si>
  <si>
    <t xml:space="preserve">Framed Mirror 36"H x 36"W  </t>
  </si>
  <si>
    <t>/Room</t>
  </si>
  <si>
    <t xml:space="preserve">Floating Vanity in lieu of standard, not including extra backing </t>
  </si>
  <si>
    <t>Vanity And Countertop</t>
  </si>
  <si>
    <t>Medicine Cabinet - Recessed or surface mount</t>
  </si>
  <si>
    <t>Vanity - 61" - 64"</t>
  </si>
  <si>
    <t>Vanity - 57" - 60"</t>
  </si>
  <si>
    <t>Vanity - 53" - 56"</t>
  </si>
  <si>
    <t>Vanity - 49" - 52"</t>
  </si>
  <si>
    <t>Vanity - 45" - 48"</t>
  </si>
  <si>
    <t>Vanity - 41" - 44"</t>
  </si>
  <si>
    <t>Vanity - 37" - 40"</t>
  </si>
  <si>
    <t>Vanity - 33" - 36"</t>
  </si>
  <si>
    <t>Vanity - 29" - 32"</t>
  </si>
  <si>
    <t>Vanity - 25" - 28"</t>
  </si>
  <si>
    <t>Vanity - 0" - 24"</t>
  </si>
  <si>
    <t xml:space="preserve">*Vanities includes standard countertop </t>
  </si>
  <si>
    <t>BATHROOMS</t>
  </si>
  <si>
    <t>Laundry Upper 60"</t>
  </si>
  <si>
    <t>Laundry Base 60"</t>
  </si>
  <si>
    <t>Laundry Base 48"</t>
  </si>
  <si>
    <t>Laundry Base 40"</t>
  </si>
  <si>
    <t>Laundry Base 32"</t>
  </si>
  <si>
    <t>Laundry Base 24"</t>
  </si>
  <si>
    <t>LAUNDRY</t>
  </si>
  <si>
    <t>add on incl. drawer</t>
  </si>
  <si>
    <t>Wall Oven/MW Unit</t>
  </si>
  <si>
    <t>in lieu of upper &amp; lower incl. drawer</t>
  </si>
  <si>
    <t>Pull Out Shelf</t>
  </si>
  <si>
    <t>LF</t>
  </si>
  <si>
    <t>Pantry 102" High</t>
  </si>
  <si>
    <t>Pantry 96" High</t>
  </si>
  <si>
    <t>Pantry 90-1/4" High</t>
  </si>
  <si>
    <t>Upgrade Standard 12" Deep Pantry to 23" Deep</t>
  </si>
  <si>
    <t>in lieu of upper &amp; lower</t>
  </si>
  <si>
    <t xml:space="preserve">Upgrade to Pantry </t>
  </si>
  <si>
    <t>PANTRY 23" DEEP</t>
  </si>
  <si>
    <t>PANTRY 12" DEEP</t>
  </si>
  <si>
    <t>Upgrade 36" to 42" Uppers</t>
  </si>
  <si>
    <t>Upgrade 36" to 40" Uppers</t>
  </si>
  <si>
    <t xml:space="preserve">Upgrade 30" to 40" </t>
  </si>
  <si>
    <t xml:space="preserve">Upgrade 30" to 36" </t>
  </si>
  <si>
    <t>add on</t>
  </si>
  <si>
    <t>Wall Oven Cabinet</t>
  </si>
  <si>
    <t>Floating Shelf - 12" x 2" x 48" max</t>
  </si>
  <si>
    <t xml:space="preserve">Crown - 3pc </t>
  </si>
  <si>
    <t xml:space="preserve">Crown - 2pc </t>
  </si>
  <si>
    <t xml:space="preserve">Crown - 1pc </t>
  </si>
  <si>
    <t>3" Light Valance</t>
  </si>
  <si>
    <t>UC Remove Microwave Shelf, Install Standard UC</t>
  </si>
  <si>
    <t>UC Microwave Shelf Cabinet</t>
  </si>
  <si>
    <t>UC Fridge 23" in lieu of 12"</t>
  </si>
  <si>
    <t>1 door per box</t>
  </si>
  <si>
    <t>/ Box</t>
  </si>
  <si>
    <t>Flip Up Door</t>
  </si>
  <si>
    <t>Between 2 uppers</t>
  </si>
  <si>
    <t>Transition Moulding</t>
  </si>
  <si>
    <t xml:space="preserve">12" - 16" Upper Cabinets (2nd row above cabinets) </t>
  </si>
  <si>
    <t>48" Upper Cabinets</t>
  </si>
  <si>
    <t>40" or 42" Upper Cabinets</t>
  </si>
  <si>
    <t>36" Upper Cabinets</t>
  </si>
  <si>
    <t>30.5" Upper Cabinets</t>
  </si>
  <si>
    <t>UPPER CABINETS</t>
  </si>
  <si>
    <t xml:space="preserve">Cabinet Base Moulding (Furniture toe kick) </t>
  </si>
  <si>
    <t>Fluted Legs 4'</t>
  </si>
  <si>
    <t>Prefinish</t>
  </si>
  <si>
    <t>Bar Top Bracket</t>
  </si>
  <si>
    <t>Tray Divider</t>
  </si>
  <si>
    <t>Cutlery Divider</t>
  </si>
  <si>
    <t xml:space="preserve">Recycle bin (300mm - 600mm) </t>
  </si>
  <si>
    <t>Waste Basket (15 Litres)</t>
  </si>
  <si>
    <t>Lower And Counter Top</t>
  </si>
  <si>
    <t>LC Top Drawer (Each)</t>
  </si>
  <si>
    <t>LC Bank Of Drawers Kitchen</t>
  </si>
  <si>
    <t>Pots and Pans (10-10-10)</t>
  </si>
  <si>
    <t>Pots &amp; Pans (6-12-12)</t>
  </si>
  <si>
    <t>Blind Corner Tray</t>
  </si>
  <si>
    <t>Lazy Susan</t>
  </si>
  <si>
    <t>LOWER CABINETS</t>
  </si>
  <si>
    <t>Extras</t>
  </si>
  <si>
    <t>Level "B"</t>
  </si>
  <si>
    <t>Work Schedule # :</t>
  </si>
  <si>
    <t>Graphite</t>
  </si>
  <si>
    <t>63030-1GPH</t>
  </si>
  <si>
    <t>knob</t>
  </si>
  <si>
    <t>Rocheleau</t>
  </si>
  <si>
    <t>Chrome</t>
  </si>
  <si>
    <t>63030-1BCH</t>
  </si>
  <si>
    <t>Brushed Nickel</t>
  </si>
  <si>
    <t>63030-1BN</t>
  </si>
  <si>
    <t>Brushed Brass</t>
  </si>
  <si>
    <t>63030-1BRB</t>
  </si>
  <si>
    <t>Matte Black</t>
  </si>
  <si>
    <t>63030-1BLK</t>
  </si>
  <si>
    <t>POI-R20004-256-NM</t>
  </si>
  <si>
    <t>Chrome/Matte Black</t>
  </si>
  <si>
    <t>POI-R20004-256-PC-NM</t>
  </si>
  <si>
    <t>Chrome/Satin Nickel</t>
  </si>
  <si>
    <t>POI-R20004-256-PC-BSN</t>
  </si>
  <si>
    <t>POI-R20004-192-NM</t>
  </si>
  <si>
    <t>POI-R20004-192-PC-NM</t>
  </si>
  <si>
    <t>POI-R20004-192-PC-BSN</t>
  </si>
  <si>
    <t>POI-R20004-160-NM</t>
  </si>
  <si>
    <t>POI-R20004-160-PC-NM</t>
  </si>
  <si>
    <t>POI-R20004-160-PC-BSN</t>
  </si>
  <si>
    <t>POI-V0117-192-LM2</t>
  </si>
  <si>
    <t>Anodized</t>
  </si>
  <si>
    <t>POI-V0117-192-L04</t>
  </si>
  <si>
    <t>Stainless Steel</t>
  </si>
  <si>
    <t>POI-V0117-192-L24</t>
  </si>
  <si>
    <t>Matte White</t>
  </si>
  <si>
    <t>POI-V0117-192-LM1</t>
  </si>
  <si>
    <t>POI-V0117-128-LM2</t>
  </si>
  <si>
    <t>POI-V0117-128-L04</t>
  </si>
  <si>
    <t>POI-V0117-128-L24</t>
  </si>
  <si>
    <t>POI-V0117-128-LM1</t>
  </si>
  <si>
    <t>POI-V0117-032-LM2</t>
  </si>
  <si>
    <t>POI-V0117-032-L04</t>
  </si>
  <si>
    <t>POI-V0117-032-L24</t>
  </si>
  <si>
    <t>POI-V0117-032-LM1</t>
  </si>
  <si>
    <t>POI-V54-320-ZM2</t>
  </si>
  <si>
    <t>POI-V54-320-Z23</t>
  </si>
  <si>
    <t>Grey Metal Flake</t>
  </si>
  <si>
    <t>POI-V54-320-LP11</t>
  </si>
  <si>
    <t>POI-V54-320-ZM1</t>
  </si>
  <si>
    <t>POI-V54-320-Z01</t>
  </si>
  <si>
    <t>POI-V53-192-ZM2</t>
  </si>
  <si>
    <t>POI-V53-192-Z23</t>
  </si>
  <si>
    <t>POI-V53-192-LP11</t>
  </si>
  <si>
    <t>POI-V53-192-ZM1</t>
  </si>
  <si>
    <t>POI-V53-192-Z01</t>
  </si>
  <si>
    <t>POI-V53-096-ZM2</t>
  </si>
  <si>
    <t>POI-V53-096-Z23</t>
  </si>
  <si>
    <t>POI-V53-096-LP11</t>
  </si>
  <si>
    <t>POI-V53-096-ZM1</t>
  </si>
  <si>
    <t>POI-V53-096-Z01</t>
  </si>
  <si>
    <t>Antique Brushed Nickel</t>
  </si>
  <si>
    <t>POI-R7040-320-ABN</t>
  </si>
  <si>
    <t>Venitian Bronze</t>
  </si>
  <si>
    <t>POI-R7040-320-VB</t>
  </si>
  <si>
    <t>POI-R7040-320-BNL</t>
  </si>
  <si>
    <t>POI-R7040-320-BSAE</t>
  </si>
  <si>
    <t>POI-R7040-320-LP11</t>
  </si>
  <si>
    <t>POI-R7040-320-PC</t>
  </si>
  <si>
    <t>POI-R7040-256-ABN</t>
  </si>
  <si>
    <t>POI-R7040-256-VB</t>
  </si>
  <si>
    <t>POI-R7040-256-BNL</t>
  </si>
  <si>
    <t>POI-R7040-256-BSAE</t>
  </si>
  <si>
    <t>POI-R7040-256-LP11</t>
  </si>
  <si>
    <t>POI-R7040-256-PC</t>
  </si>
  <si>
    <t>POI-R7040-192-ABN</t>
  </si>
  <si>
    <t>POI-R7040-192-VB</t>
  </si>
  <si>
    <t>POI-R7040-192-BNL</t>
  </si>
  <si>
    <t>POI-R7040-192-BSAE</t>
  </si>
  <si>
    <t>POI-R7040-192-LP11</t>
  </si>
  <si>
    <t>POI-R7040-192-PC</t>
  </si>
  <si>
    <t>POI-R7040-160-ABN</t>
  </si>
  <si>
    <t>POI-R7040-160-VB</t>
  </si>
  <si>
    <t>POI-R7040-160-BNL</t>
  </si>
  <si>
    <t>POI-R7040-160-BSAE</t>
  </si>
  <si>
    <t>POI-R7040-160-LP11</t>
  </si>
  <si>
    <t>POI-R7040-160-PC</t>
  </si>
  <si>
    <t>POI-R7040-128-ABN</t>
  </si>
  <si>
    <t>POI-R7040-128-VB</t>
  </si>
  <si>
    <t>POI-R7040-128-BNL</t>
  </si>
  <si>
    <t>POI-R7040-128-BSAE</t>
  </si>
  <si>
    <t>POI-R7040-128-LP11</t>
  </si>
  <si>
    <t>POI-R7040-128-PC</t>
  </si>
  <si>
    <t>POI-R7040-96-ABN</t>
  </si>
  <si>
    <t>POI-R7040-96-VB</t>
  </si>
  <si>
    <t>POI-R7040-96-BNL</t>
  </si>
  <si>
    <t>POI-R7040-96-BSAE</t>
  </si>
  <si>
    <t>POI-R7040-96-LP11</t>
  </si>
  <si>
    <t>POI-R7040-96-PC</t>
  </si>
  <si>
    <t>Satin Brass</t>
  </si>
  <si>
    <t>305-192-160</t>
  </si>
  <si>
    <t>Richelieu</t>
  </si>
  <si>
    <t>305-96-160</t>
  </si>
  <si>
    <t>Antique English</t>
  </si>
  <si>
    <t>91611-96-AE</t>
  </si>
  <si>
    <t>Pewter</t>
  </si>
  <si>
    <t>91611-96-142</t>
  </si>
  <si>
    <t xml:space="preserve">Brushed Oil-Rubbed Bronze </t>
  </si>
  <si>
    <t>91611-96-BORB</t>
  </si>
  <si>
    <t>Polished Nickel</t>
  </si>
  <si>
    <t>91611-96-180</t>
  </si>
  <si>
    <t xml:space="preserve">Brushed Nickel </t>
  </si>
  <si>
    <t>91611-96-195</t>
  </si>
  <si>
    <t>81092-BORB</t>
  </si>
  <si>
    <t>81092-142</t>
  </si>
  <si>
    <t>81092-AE</t>
  </si>
  <si>
    <t>81092-140</t>
  </si>
  <si>
    <t>81092-195</t>
  </si>
  <si>
    <t>Natural Iron</t>
  </si>
  <si>
    <t>5183-908</t>
  </si>
  <si>
    <t>5183-142</t>
  </si>
  <si>
    <t>5183-BORB</t>
  </si>
  <si>
    <t>5183-195</t>
  </si>
  <si>
    <t>56325-96-195</t>
  </si>
  <si>
    <t>6501-96-AE</t>
  </si>
  <si>
    <t>6501-96-142</t>
  </si>
  <si>
    <t>Matte Nickel</t>
  </si>
  <si>
    <t>6501-96-184</t>
  </si>
  <si>
    <t>650-128-180</t>
  </si>
  <si>
    <t>650-128-195</t>
  </si>
  <si>
    <t>205-96-195</t>
  </si>
  <si>
    <t>7814-BORB</t>
  </si>
  <si>
    <t xml:space="preserve">Matte Black </t>
  </si>
  <si>
    <t>7814-900</t>
  </si>
  <si>
    <t>7814-AE</t>
  </si>
  <si>
    <t>7814-142</t>
  </si>
  <si>
    <t>Black Nickel</t>
  </si>
  <si>
    <t>7814-91</t>
  </si>
  <si>
    <t>7814-140</t>
  </si>
  <si>
    <t>7814-195</t>
  </si>
  <si>
    <t>10734-908</t>
  </si>
  <si>
    <t>Knob</t>
  </si>
  <si>
    <t>10734-142</t>
  </si>
  <si>
    <t>10734-BORB</t>
  </si>
  <si>
    <t>10734-195</t>
  </si>
  <si>
    <t>5923-AE</t>
  </si>
  <si>
    <t>5923-142</t>
  </si>
  <si>
    <t>5923-BORB</t>
  </si>
  <si>
    <t>5923-900</t>
  </si>
  <si>
    <t>5921-140</t>
  </si>
  <si>
    <t>5923-91</t>
  </si>
  <si>
    <t>5923-195</t>
  </si>
  <si>
    <t>81091-AE</t>
  </si>
  <si>
    <t>81091-142</t>
  </si>
  <si>
    <t>81091-BORB</t>
  </si>
  <si>
    <t xml:space="preserve">Polished Nickel </t>
  </si>
  <si>
    <t>81091-180</t>
  </si>
  <si>
    <t>81091-195</t>
  </si>
  <si>
    <t>STANDARD</t>
  </si>
  <si>
    <t>mm</t>
  </si>
  <si>
    <t>PRICE</t>
  </si>
  <si>
    <t>COLOUR</t>
  </si>
  <si>
    <t xml:space="preserve">SIZE </t>
  </si>
  <si>
    <t>SUPPLIER</t>
  </si>
  <si>
    <t>Hardware</t>
  </si>
  <si>
    <t>Opt 2 Flush Breakfast Bar</t>
  </si>
  <si>
    <t>Opt 2 Raised Breakfast Bar</t>
  </si>
  <si>
    <t xml:space="preserve">Kitchen Island Flush Breakfast Bar </t>
  </si>
  <si>
    <t>Kitchen Island Raised Breakfast Bar</t>
  </si>
  <si>
    <t xml:space="preserve">Kitchen Peninsula Raised Breakfast Bar </t>
  </si>
  <si>
    <t>804 - 3 Bed</t>
  </si>
  <si>
    <t xml:space="preserve">804 - 2 Bed </t>
  </si>
  <si>
    <t xml:space="preserve">810 - 3 Bed </t>
  </si>
  <si>
    <t>810 - 4 Bed</t>
  </si>
  <si>
    <t xml:space="preserve">Kitchen Peninsula Flush Breakfast Bar </t>
  </si>
  <si>
    <t>Opt 1 Flush Breakfast Bar</t>
  </si>
  <si>
    <t>Opt 1 Raised Breakfast Bar</t>
  </si>
  <si>
    <t>Opt 3 Flush Breakfast Bar</t>
  </si>
  <si>
    <t>Opt 3 Raised Breakfast Bar</t>
  </si>
  <si>
    <t xml:space="preserve">Opt Kitchen Flush Breakfast Bar </t>
  </si>
  <si>
    <t xml:space="preserve">Opt Kitchen Raised Breakfast Bar </t>
  </si>
  <si>
    <t xml:space="preserve">Optional Kitchen </t>
  </si>
  <si>
    <t>Opt Kitchen Raised Breakfast Bar</t>
  </si>
  <si>
    <t>Opt 2 or 3 Flush Breakfast Bar</t>
  </si>
  <si>
    <t>Opt 2 or 3 Raised Breakfast Bar</t>
  </si>
  <si>
    <t>Opt Mudroom Uppers</t>
  </si>
  <si>
    <t>Opt Flush Breakfast Bar</t>
  </si>
  <si>
    <t>Opt Raised Breakfast Bar</t>
  </si>
  <si>
    <t>LC Microwave Shelf Cabinet with drawer underneath</t>
  </si>
  <si>
    <t>Glass Shelves (2) For Upper Angle Corner</t>
  </si>
  <si>
    <t>Glass Shelves (2) For Standard Upper</t>
  </si>
  <si>
    <t>Wine Rack Half Round Bottom</t>
  </si>
  <si>
    <t>Wine Rack Cross</t>
  </si>
  <si>
    <t>UPGRADES - LEVEL 1</t>
  </si>
  <si>
    <t>UPGRADES - LEVEL 2</t>
  </si>
  <si>
    <t>UPGRADES - LEVEL 3</t>
  </si>
  <si>
    <t>UPGRADES - LEVEL 4</t>
  </si>
  <si>
    <t>UPGRADES - LEVEL 5</t>
  </si>
  <si>
    <t>UPGRADES - LEVEL 2 - Continued</t>
  </si>
  <si>
    <t xml:space="preserve"> 100 Series </t>
  </si>
  <si>
    <t xml:space="preserve">COUNTERTOP </t>
  </si>
  <si>
    <t>105 3 BED</t>
  </si>
  <si>
    <t>105 2 BED</t>
  </si>
  <si>
    <t xml:space="preserve">     CONTRACT # </t>
  </si>
  <si>
    <t xml:space="preserve">Bolded items are Standard items (no PO, included in base price) </t>
  </si>
  <si>
    <t>Level 1 - 25%</t>
  </si>
  <si>
    <t>Level 2 - 40%</t>
  </si>
  <si>
    <t>AREA/UPG</t>
  </si>
  <si>
    <t xml:space="preserve">NO CTOP </t>
  </si>
  <si>
    <t>CTOP</t>
  </si>
  <si>
    <t>Kitchen Flush Breakfast Bar</t>
  </si>
  <si>
    <t>Kitchen Raised Breakfast Bar</t>
  </si>
  <si>
    <t xml:space="preserve">Opt Kitchen 1 </t>
  </si>
  <si>
    <t xml:space="preserve">Opt 1 Flush Breakfast Bar </t>
  </si>
  <si>
    <t xml:space="preserve">Opt 1 Raised  Breakfast Bar </t>
  </si>
  <si>
    <t>Opt Kitchen 2</t>
  </si>
  <si>
    <r>
      <t>Ensuite Bathroom (</t>
    </r>
    <r>
      <rPr>
        <b/>
        <sz val="12"/>
        <rFont val="Arial"/>
        <family val="2"/>
      </rPr>
      <t>3 beds)</t>
    </r>
  </si>
  <si>
    <r>
      <t>Ensuite Bathroom (</t>
    </r>
    <r>
      <rPr>
        <b/>
        <sz val="12"/>
        <rFont val="Arial"/>
        <family val="2"/>
      </rPr>
      <t>2 beds)</t>
    </r>
  </si>
  <si>
    <t/>
  </si>
  <si>
    <t xml:space="preserve">Extended Pantry 1 </t>
  </si>
  <si>
    <t>Extended Pantry 2</t>
  </si>
  <si>
    <t>Extended Pantry 3</t>
  </si>
  <si>
    <t xml:space="preserve">4pc Ensuite - Tub &amp; shower </t>
  </si>
  <si>
    <t xml:space="preserve">Flush Breakfast Bar </t>
  </si>
  <si>
    <t>Raised Breakfast Bar</t>
  </si>
  <si>
    <t xml:space="preserve">Opt 1 Kitchen </t>
  </si>
  <si>
    <t xml:space="preserve">Opt 1 Raised Breakfast Bar </t>
  </si>
  <si>
    <t xml:space="preserve">Opt 2 Kitchen </t>
  </si>
  <si>
    <t xml:space="preserve">Opt 2 Flush Breakfast Bar </t>
  </si>
  <si>
    <t xml:space="preserve">Opt 2 Raised Breakfast Bar </t>
  </si>
  <si>
    <t>Extended Pantry #1</t>
  </si>
  <si>
    <t>Extended Pantry #2</t>
  </si>
  <si>
    <t>Extended Pantry #3</t>
  </si>
  <si>
    <t>4pc Ensuite</t>
  </si>
  <si>
    <t>4pc Ensuite - 2 Sinks</t>
  </si>
  <si>
    <t xml:space="preserve">Ensuite Bathroom - Tub &amp; shower </t>
  </si>
  <si>
    <t xml:space="preserve">Basement Bathroom - Tub &amp; Shower </t>
  </si>
  <si>
    <t xml:space="preserve">Valecraft Homes (2019) Initials: </t>
  </si>
  <si>
    <r>
      <t xml:space="preserve">Ensuite Bathroom </t>
    </r>
    <r>
      <rPr>
        <b/>
        <sz val="12"/>
        <rFont val="Arial"/>
        <family val="2"/>
      </rPr>
      <t>(3 BED)</t>
    </r>
  </si>
  <si>
    <r>
      <t xml:space="preserve">Ensuite Bathroom </t>
    </r>
    <r>
      <rPr>
        <b/>
        <sz val="12"/>
        <rFont val="Arial"/>
        <family val="2"/>
      </rPr>
      <t>(2 BED)</t>
    </r>
  </si>
  <si>
    <t xml:space="preserve">Main Bathroom - 3 BED </t>
  </si>
  <si>
    <t>Main Bathroom - 4 BED</t>
  </si>
  <si>
    <t>Ensuite Bathroom - loft</t>
  </si>
  <si>
    <t>LC Bank of Drawers under sink (Special configuration)</t>
  </si>
  <si>
    <t>UPGRADED COUNTER TOPS</t>
  </si>
  <si>
    <t xml:space="preserve">Presto Lam (min. 8sq ft) </t>
  </si>
  <si>
    <t xml:space="preserve">(comes in 4, 6, 8, 10 and 12' lengths) </t>
  </si>
  <si>
    <t xml:space="preserve"> MODELS</t>
  </si>
  <si>
    <t>UC Delete Cabinet for Chimney Hoodfan and finish sides of adjacent cabinets</t>
  </si>
  <si>
    <t xml:space="preserve">Pucklights with False bottom  in Cabinet </t>
  </si>
  <si>
    <t>/ Door</t>
  </si>
  <si>
    <t xml:space="preserve">Filler </t>
  </si>
  <si>
    <t>5pc Ensuite</t>
  </si>
  <si>
    <t xml:space="preserve">LC Cook Top - false top with two doors underneath </t>
  </si>
  <si>
    <t>Level "C"</t>
  </si>
  <si>
    <t xml:space="preserve">LC Bank of Drawers under Sink w/ single door &amp; top dummy façade </t>
  </si>
  <si>
    <t xml:space="preserve">LC 2 Drawers under Sink (special configuration) w/ top dummy façade </t>
  </si>
  <si>
    <t>LC Cook Top - false top with two drawers below</t>
  </si>
  <si>
    <t xml:space="preserve"> P05 -  065, 066</t>
  </si>
  <si>
    <t xml:space="preserve">Except lot 2 (See 2020 Contract) </t>
  </si>
  <si>
    <t>PST6 Model Home Kitchen Option</t>
  </si>
  <si>
    <t xml:space="preserve">Opt Mudroom Uppers </t>
  </si>
  <si>
    <t xml:space="preserve">Spice Rack (2 baskets) </t>
  </si>
  <si>
    <t xml:space="preserve">Extra Baskets for Spice Rack </t>
  </si>
  <si>
    <t>FLUSH CROWN</t>
  </si>
  <si>
    <t>Add Shelf and Hook</t>
  </si>
  <si>
    <t>75x300 deep floating shelf (1220-1829mm long)</t>
  </si>
  <si>
    <t>75x300 deep floating shelf (1829-2138mm long)</t>
  </si>
  <si>
    <t>Hooks</t>
  </si>
  <si>
    <t xml:space="preserve">12" Fridge Gable - 5/8" </t>
  </si>
  <si>
    <t xml:space="preserve">23" Fridge Gable - 5/8" </t>
  </si>
  <si>
    <t xml:space="preserve">12" Fridge Gable - 1-1/4"  </t>
  </si>
  <si>
    <t xml:space="preserve">23" Fridge Gable - 1-1/4"  </t>
  </si>
  <si>
    <t>826 Continued</t>
  </si>
  <si>
    <t>Hardware - Push to Open - Doors</t>
  </si>
  <si>
    <t>Hardware - Push to Open - Drawers</t>
  </si>
  <si>
    <t>Hardware - Horizontal Install - Design Fee</t>
  </si>
  <si>
    <t>Bank Of Drawers Vanity - 4 Drawers (6-6-6-9) approx</t>
  </si>
  <si>
    <t>Bank Of Drawers Vanity - 3 Drawers (6-10-10) approx</t>
  </si>
  <si>
    <t>Bank Of Drawers Vanity - 3 Drawers (9-9-9) approx</t>
  </si>
  <si>
    <t>BID TEMPLATE</t>
  </si>
  <si>
    <t>Place St Thomas, Shea Village, North Ridge</t>
  </si>
  <si>
    <t>XXX - 066, 067, XXX, XXX</t>
  </si>
  <si>
    <t>April 1, 2022 to March 31, 2023</t>
  </si>
  <si>
    <r>
      <t xml:space="preserve">     Hourly Rate for repairs and authorized service outside of contractual obligations is  =</t>
    </r>
    <r>
      <rPr>
        <b/>
        <sz val="11"/>
        <rFont val="Times New Roman"/>
        <family val="1"/>
      </rPr>
      <t xml:space="preserve"> $ </t>
    </r>
    <r>
      <rPr>
        <sz val="10"/>
        <rFont val="Times New Roman"/>
        <family val="1"/>
      </rPr>
      <t xml:space="preserve"> / Hr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</si>
</sst>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mmmm\ d\,\ yyyy"/>
    <numFmt numFmtId="167" formatCode="&quot;$&quot;#,##0.00"/>
    <numFmt numFmtId="168" formatCode="&quot;$&quot;#,##0"/>
  </numFmts>
  <fonts count="46">
    <font>
      <sz val="12"/>
      <name val="Arial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i/>
      <sz val="10"/>
      <name val="P-AVGARD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P-AVGARD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0"/>
      <name val="P-AVGARD"/>
    </font>
    <font>
      <b/>
      <sz val="12"/>
      <name val="Times New Roman"/>
      <family val="1"/>
    </font>
    <font>
      <b/>
      <sz val="11"/>
      <name val="P-CHNCRY"/>
    </font>
    <font>
      <b/>
      <sz val="12"/>
      <name val="P-AVGARD"/>
    </font>
    <font>
      <sz val="11"/>
      <name val="Times New Roman"/>
      <family val="1"/>
    </font>
    <font>
      <b/>
      <sz val="12"/>
      <name val="P-CHNCRY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P-AVGARD"/>
    </font>
    <font>
      <b/>
      <i/>
      <sz val="9"/>
      <name val="Times New Roman"/>
      <family val="1"/>
    </font>
    <font>
      <sz val="9"/>
      <name val="P-CHNCRY"/>
    </font>
    <font>
      <b/>
      <u val="double"/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name val="P-CHNCRY"/>
    </font>
    <font>
      <b/>
      <i/>
      <sz val="12"/>
      <name val="Arial"/>
      <family val="2"/>
    </font>
    <font>
      <b/>
      <i/>
      <sz val="12"/>
      <name val="P-CHNCRY"/>
    </font>
    <font>
      <i/>
      <sz val="8"/>
      <name val="P-AVGARD"/>
    </font>
    <font>
      <sz val="12"/>
      <color rgb="FFFF0000"/>
      <name val="Times New Roman"/>
      <family val="1"/>
    </font>
    <font>
      <strike/>
      <sz val="12"/>
      <name val="Cambria"/>
      <family val="1"/>
    </font>
    <font>
      <sz val="11"/>
      <name val="Arial"/>
      <family val="2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name val="P-AVGARD"/>
    </font>
    <font>
      <sz val="10"/>
      <name val="Cambria"/>
      <family val="1"/>
    </font>
    <font>
      <sz val="12"/>
      <name val="Cambria"/>
      <family val="1"/>
    </font>
    <font>
      <b/>
      <i/>
      <u val="double"/>
      <sz val="16"/>
      <name val="Arial"/>
      <family val="2"/>
    </font>
    <font>
      <b/>
      <sz val="11"/>
      <name val="Times New Roman"/>
      <family val="1"/>
    </font>
    <font>
      <sz val="12"/>
      <name val="P-CHNCRY"/>
    </font>
    <font>
      <i/>
      <sz val="9"/>
      <name val="P-CHNCRY"/>
    </font>
    <font>
      <sz val="12"/>
      <color theme="1"/>
      <name val="Times New Roman"/>
      <family val="1"/>
    </font>
    <font>
      <i/>
      <sz val="10"/>
      <name val="P-CHNCRY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2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medium">
        <color indexed="64"/>
      </right>
      <top style="double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/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</borders>
  <cellStyleXfs count="5">
    <xf numFmtId="0" fontId="0" fillId="0" borderId="0"/>
    <xf numFmtId="0" fontId="27" fillId="0" borderId="0"/>
    <xf numFmtId="44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7" fillId="0" borderId="0"/>
  </cellStyleXfs>
  <cellXfs count="594">
    <xf numFmtId="0" fontId="0" fillId="0" borderId="0" xfId="0"/>
    <xf numFmtId="0" fontId="0" fillId="0" borderId="4" xfId="0" applyBorder="1" applyProtection="1"/>
    <xf numFmtId="0" fontId="2" fillId="0" borderId="5" xfId="0" applyFont="1" applyBorder="1" applyProtection="1"/>
    <xf numFmtId="0" fontId="2" fillId="0" borderId="7" xfId="0" applyFont="1" applyBorder="1" applyProtection="1"/>
    <xf numFmtId="0" fontId="3" fillId="0" borderId="5" xfId="0" applyFont="1" applyBorder="1" applyProtection="1"/>
    <xf numFmtId="0" fontId="2" fillId="0" borderId="0" xfId="0" applyFont="1" applyBorder="1" applyProtection="1"/>
    <xf numFmtId="0" fontId="17" fillId="0" borderId="5" xfId="0" applyFont="1" applyBorder="1" applyProtection="1"/>
    <xf numFmtId="0" fontId="2" fillId="0" borderId="4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22" fillId="0" borderId="21" xfId="0" applyFont="1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0" fontId="6" fillId="0" borderId="28" xfId="0" applyFont="1" applyBorder="1" applyProtection="1"/>
    <xf numFmtId="0" fontId="2" fillId="0" borderId="4" xfId="0" applyFont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/>
    <xf numFmtId="0" fontId="3" fillId="0" borderId="0" xfId="0" applyFont="1" applyBorder="1" applyProtection="1"/>
    <xf numFmtId="0" fontId="14" fillId="0" borderId="0" xfId="0" applyFont="1" applyBorder="1" applyProtection="1"/>
    <xf numFmtId="0" fontId="14" fillId="0" borderId="31" xfId="0" applyFont="1" applyBorder="1" applyProtection="1"/>
    <xf numFmtId="0" fontId="24" fillId="0" borderId="0" xfId="0" applyFont="1" applyBorder="1" applyAlignment="1" applyProtection="1">
      <alignment horizontal="right"/>
    </xf>
    <xf numFmtId="0" fontId="24" fillId="0" borderId="0" xfId="0" applyFont="1" applyBorder="1" applyAlignment="1" applyProtection="1">
      <alignment horizontal="left"/>
    </xf>
    <xf numFmtId="0" fontId="1" fillId="0" borderId="0" xfId="0" applyFont="1"/>
    <xf numFmtId="166" fontId="17" fillId="0" borderId="6" xfId="0" applyNumberFormat="1" applyFont="1" applyBorder="1" applyAlignment="1" applyProtection="1">
      <alignment horizontal="left"/>
    </xf>
    <xf numFmtId="0" fontId="28" fillId="0" borderId="5" xfId="0" applyFont="1" applyBorder="1" applyAlignment="1" applyProtection="1">
      <alignment horizontal="center"/>
    </xf>
    <xf numFmtId="0" fontId="27" fillId="0" borderId="0" xfId="0" applyFont="1"/>
    <xf numFmtId="0" fontId="2" fillId="0" borderId="31" xfId="0" applyFont="1" applyBorder="1" applyProtection="1"/>
    <xf numFmtId="167" fontId="27" fillId="0" borderId="0" xfId="0" applyNumberFormat="1" applyFont="1"/>
    <xf numFmtId="44" fontId="4" fillId="0" borderId="22" xfId="2" applyFont="1" applyFill="1" applyBorder="1" applyProtection="1"/>
    <xf numFmtId="0" fontId="6" fillId="0" borderId="46" xfId="0" applyFont="1" applyBorder="1" applyAlignment="1" applyProtection="1">
      <alignment horizontal="center"/>
    </xf>
    <xf numFmtId="0" fontId="28" fillId="0" borderId="45" xfId="0" applyFont="1" applyBorder="1" applyAlignment="1" applyProtection="1">
      <alignment horizontal="left"/>
    </xf>
    <xf numFmtId="0" fontId="2" fillId="0" borderId="47" xfId="0" applyFont="1" applyBorder="1" applyProtection="1"/>
    <xf numFmtId="0" fontId="2" fillId="0" borderId="50" xfId="0" applyFont="1" applyBorder="1" applyProtection="1"/>
    <xf numFmtId="0" fontId="17" fillId="0" borderId="45" xfId="0" applyFont="1" applyBorder="1" applyAlignment="1" applyProtection="1">
      <alignment horizontal="left"/>
    </xf>
    <xf numFmtId="44" fontId="11" fillId="0" borderId="52" xfId="2" applyFont="1" applyFill="1" applyBorder="1" applyAlignment="1" applyProtection="1"/>
    <xf numFmtId="44" fontId="11" fillId="0" borderId="55" xfId="2" applyFont="1" applyFill="1" applyBorder="1" applyAlignment="1" applyProtection="1"/>
    <xf numFmtId="0" fontId="7" fillId="0" borderId="13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/>
    </xf>
    <xf numFmtId="0" fontId="4" fillId="0" borderId="45" xfId="0" applyFont="1" applyBorder="1" applyAlignment="1" applyProtection="1">
      <alignment horizontal="center"/>
    </xf>
    <xf numFmtId="0" fontId="4" fillId="0" borderId="46" xfId="0" applyFont="1" applyBorder="1" applyAlignment="1" applyProtection="1">
      <alignment horizontal="center"/>
    </xf>
    <xf numFmtId="0" fontId="4" fillId="0" borderId="58" xfId="0" applyFont="1" applyBorder="1" applyAlignment="1" applyProtection="1">
      <alignment horizontal="center"/>
    </xf>
    <xf numFmtId="0" fontId="4" fillId="0" borderId="21" xfId="0" applyFont="1" applyBorder="1" applyAlignment="1" applyProtection="1">
      <alignment horizontal="center"/>
    </xf>
    <xf numFmtId="0" fontId="4" fillId="0" borderId="59" xfId="0" applyFont="1" applyBorder="1" applyProtection="1"/>
    <xf numFmtId="0" fontId="4" fillId="0" borderId="20" xfId="0" applyFont="1" applyBorder="1" applyProtection="1"/>
    <xf numFmtId="167" fontId="11" fillId="0" borderId="22" xfId="2" applyNumberFormat="1" applyFont="1" applyFill="1" applyBorder="1" applyProtection="1"/>
    <xf numFmtId="0" fontId="2" fillId="0" borderId="65" xfId="0" applyFont="1" applyBorder="1" applyProtection="1"/>
    <xf numFmtId="0" fontId="2" fillId="0" borderId="64" xfId="0" applyFont="1" applyBorder="1" applyAlignment="1" applyProtection="1">
      <alignment horizontal="left"/>
    </xf>
    <xf numFmtId="0" fontId="2" fillId="0" borderId="64" xfId="0" applyFont="1" applyBorder="1" applyAlignment="1" applyProtection="1">
      <alignment horizontal="center"/>
    </xf>
    <xf numFmtId="0" fontId="2" fillId="0" borderId="66" xfId="0" applyFont="1" applyBorder="1" applyProtection="1"/>
    <xf numFmtId="167" fontId="11" fillId="0" borderId="78" xfId="2" applyNumberFormat="1" applyFont="1" applyFill="1" applyBorder="1" applyProtection="1"/>
    <xf numFmtId="1" fontId="27" fillId="0" borderId="64" xfId="0" applyNumberFormat="1" applyFont="1" applyBorder="1" applyAlignment="1">
      <alignment horizontal="center"/>
    </xf>
    <xf numFmtId="167" fontId="11" fillId="0" borderId="16" xfId="2" applyNumberFormat="1" applyFont="1" applyFill="1" applyBorder="1" applyProtection="1"/>
    <xf numFmtId="167" fontId="11" fillId="0" borderId="28" xfId="2" applyNumberFormat="1" applyFont="1" applyFill="1" applyBorder="1" applyProtection="1"/>
    <xf numFmtId="167" fontId="13" fillId="0" borderId="22" xfId="2" applyNumberFormat="1" applyFont="1" applyFill="1" applyBorder="1" applyProtection="1"/>
    <xf numFmtId="167" fontId="11" fillId="0" borderId="9" xfId="2" applyNumberFormat="1" applyFont="1" applyFill="1" applyBorder="1" applyProtection="1"/>
    <xf numFmtId="167" fontId="11" fillId="0" borderId="34" xfId="2" applyNumberFormat="1" applyFont="1" applyFill="1" applyBorder="1" applyProtection="1"/>
    <xf numFmtId="0" fontId="27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17" fillId="0" borderId="45" xfId="1" applyFont="1" applyBorder="1" applyAlignment="1">
      <alignment horizontal="left"/>
    </xf>
    <xf numFmtId="0" fontId="2" fillId="0" borderId="84" xfId="1" applyFont="1" applyBorder="1"/>
    <xf numFmtId="0" fontId="17" fillId="0" borderId="45" xfId="1" applyFont="1" applyBorder="1"/>
    <xf numFmtId="0" fontId="2" fillId="0" borderId="45" xfId="1" applyFont="1" applyBorder="1"/>
    <xf numFmtId="0" fontId="2" fillId="0" borderId="85" xfId="1" applyFont="1" applyBorder="1"/>
    <xf numFmtId="0" fontId="24" fillId="0" borderId="0" xfId="1" applyFont="1"/>
    <xf numFmtId="0" fontId="3" fillId="0" borderId="45" xfId="1" applyFont="1" applyBorder="1"/>
    <xf numFmtId="0" fontId="28" fillId="0" borderId="45" xfId="1" applyFont="1" applyBorder="1" applyAlignment="1">
      <alignment horizontal="center"/>
    </xf>
    <xf numFmtId="0" fontId="3" fillId="0" borderId="0" xfId="1" applyFont="1"/>
    <xf numFmtId="0" fontId="4" fillId="0" borderId="2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22" fillId="0" borderId="2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6" fillId="0" borderId="21" xfId="1" applyFont="1" applyBorder="1"/>
    <xf numFmtId="0" fontId="6" fillId="0" borderId="26" xfId="1" applyFont="1" applyBorder="1"/>
    <xf numFmtId="0" fontId="6" fillId="0" borderId="46" xfId="1" applyFont="1" applyBorder="1" applyAlignment="1">
      <alignment horizontal="center"/>
    </xf>
    <xf numFmtId="0" fontId="6" fillId="0" borderId="46" xfId="1" applyFont="1" applyBorder="1"/>
    <xf numFmtId="0" fontId="6" fillId="0" borderId="88" xfId="1" applyFont="1" applyBorder="1"/>
    <xf numFmtId="0" fontId="12" fillId="0" borderId="22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16" xfId="1" applyFont="1" applyBorder="1"/>
    <xf numFmtId="9" fontId="6" fillId="0" borderId="22" xfId="1" applyNumberFormat="1" applyFont="1" applyBorder="1" applyAlignment="1">
      <alignment horizontal="center"/>
    </xf>
    <xf numFmtId="168" fontId="12" fillId="0" borderId="22" xfId="1" applyNumberFormat="1" applyFont="1" applyBorder="1" applyAlignment="1">
      <alignment horizontal="center" wrapText="1"/>
    </xf>
    <xf numFmtId="9" fontId="4" fillId="0" borderId="23" xfId="1" applyNumberFormat="1" applyFont="1" applyBorder="1"/>
    <xf numFmtId="0" fontId="4" fillId="0" borderId="8" xfId="1" applyFont="1" applyBorder="1"/>
    <xf numFmtId="0" fontId="4" fillId="0" borderId="23" xfId="1" applyFont="1" applyBorder="1"/>
    <xf numFmtId="0" fontId="4" fillId="0" borderId="24" xfId="1" applyFont="1" applyBorder="1"/>
    <xf numFmtId="44" fontId="11" fillId="0" borderId="22" xfId="2" applyFont="1" applyFill="1" applyBorder="1" applyProtection="1"/>
    <xf numFmtId="165" fontId="16" fillId="0" borderId="9" xfId="1" applyNumberFormat="1" applyFont="1" applyBorder="1"/>
    <xf numFmtId="44" fontId="11" fillId="0" borderId="16" xfId="2" applyFont="1" applyFill="1" applyBorder="1" applyProtection="1"/>
    <xf numFmtId="44" fontId="11" fillId="0" borderId="28" xfId="2" applyFont="1" applyFill="1" applyBorder="1" applyProtection="1"/>
    <xf numFmtId="167" fontId="11" fillId="0" borderId="9" xfId="2" applyNumberFormat="1" applyFont="1" applyFill="1" applyBorder="1" applyAlignment="1" applyProtection="1">
      <alignment horizontal="right"/>
    </xf>
    <xf numFmtId="165" fontId="4" fillId="0" borderId="9" xfId="1" applyNumberFormat="1" applyFont="1" applyBorder="1"/>
    <xf numFmtId="167" fontId="16" fillId="0" borderId="9" xfId="1" applyNumberFormat="1" applyFont="1" applyBorder="1"/>
    <xf numFmtId="167" fontId="4" fillId="0" borderId="9" xfId="1" applyNumberFormat="1" applyFont="1" applyBorder="1"/>
    <xf numFmtId="167" fontId="16" fillId="0" borderId="9" xfId="1" applyNumberFormat="1" applyFont="1" applyBorder="1" applyAlignment="1">
      <alignment horizontal="left"/>
    </xf>
    <xf numFmtId="165" fontId="4" fillId="0" borderId="22" xfId="1" applyNumberFormat="1" applyFont="1" applyBorder="1"/>
    <xf numFmtId="165" fontId="4" fillId="0" borderId="16" xfId="1" applyNumberFormat="1" applyFont="1" applyBorder="1"/>
    <xf numFmtId="0" fontId="4" fillId="0" borderId="10" xfId="1" applyFont="1" applyBorder="1"/>
    <xf numFmtId="165" fontId="4" fillId="0" borderId="10" xfId="1" applyNumberFormat="1" applyFont="1" applyBorder="1"/>
    <xf numFmtId="0" fontId="4" fillId="0" borderId="0" xfId="1" applyFont="1"/>
    <xf numFmtId="0" fontId="19" fillId="0" borderId="0" xfId="1" applyFont="1"/>
    <xf numFmtId="0" fontId="18" fillId="0" borderId="0" xfId="1" applyFont="1"/>
    <xf numFmtId="0" fontId="7" fillId="0" borderId="0" xfId="1" applyFont="1"/>
    <xf numFmtId="0" fontId="4" fillId="0" borderId="50" xfId="1" applyFont="1" applyBorder="1"/>
    <xf numFmtId="0" fontId="40" fillId="0" borderId="0" xfId="1" applyFont="1" applyAlignment="1">
      <alignment horizontal="center"/>
    </xf>
    <xf numFmtId="0" fontId="27" fillId="0" borderId="64" xfId="1" applyBorder="1"/>
    <xf numFmtId="0" fontId="27" fillId="0" borderId="65" xfId="1" applyBorder="1"/>
    <xf numFmtId="166" fontId="17" fillId="0" borderId="0" xfId="1" applyNumberFormat="1" applyFont="1" applyAlignment="1">
      <alignment horizontal="left"/>
    </xf>
    <xf numFmtId="0" fontId="2" fillId="0" borderId="64" xfId="1" applyFont="1" applyBorder="1" applyAlignment="1">
      <alignment horizontal="left"/>
    </xf>
    <xf numFmtId="166" fontId="17" fillId="0" borderId="66" xfId="1" applyNumberFormat="1" applyFont="1" applyBorder="1" applyAlignment="1">
      <alignment horizontal="left"/>
    </xf>
    <xf numFmtId="15" fontId="2" fillId="0" borderId="0" xfId="1" applyNumberFormat="1" applyFont="1"/>
    <xf numFmtId="0" fontId="2" fillId="0" borderId="13" xfId="1" applyFont="1" applyBorder="1"/>
    <xf numFmtId="14" fontId="2" fillId="0" borderId="65" xfId="1" applyNumberFormat="1" applyFont="1" applyBorder="1" applyAlignment="1">
      <alignment horizontal="left"/>
    </xf>
    <xf numFmtId="0" fontId="14" fillId="0" borderId="0" xfId="1" applyFont="1"/>
    <xf numFmtId="0" fontId="2" fillId="0" borderId="65" xfId="1" applyFont="1" applyBorder="1"/>
    <xf numFmtId="0" fontId="2" fillId="0" borderId="66" xfId="1" applyFont="1" applyBorder="1"/>
    <xf numFmtId="0" fontId="2" fillId="0" borderId="64" xfId="1" applyFont="1" applyBorder="1"/>
    <xf numFmtId="0" fontId="30" fillId="0" borderId="0" xfId="1" applyFont="1" applyAlignment="1">
      <alignment horizontal="center"/>
    </xf>
    <xf numFmtId="0" fontId="42" fillId="0" borderId="0" xfId="1" applyFont="1" applyAlignment="1">
      <alignment horizontal="left"/>
    </xf>
    <xf numFmtId="0" fontId="4" fillId="0" borderId="69" xfId="1" applyFont="1" applyBorder="1"/>
    <xf numFmtId="0" fontId="7" fillId="0" borderId="59" xfId="1" applyFont="1" applyBorder="1" applyAlignment="1">
      <alignment horizontal="center"/>
    </xf>
    <xf numFmtId="0" fontId="7" fillId="0" borderId="90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4" fillId="0" borderId="70" xfId="1" applyFont="1" applyBorder="1" applyAlignment="1">
      <alignment horizontal="center"/>
    </xf>
    <xf numFmtId="0" fontId="5" fillId="0" borderId="9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72" xfId="1" applyFont="1" applyBorder="1" applyAlignment="1">
      <alignment horizontal="center"/>
    </xf>
    <xf numFmtId="0" fontId="6" fillId="0" borderId="92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74" xfId="1" applyFont="1" applyBorder="1" applyAlignment="1">
      <alignment horizontal="center"/>
    </xf>
    <xf numFmtId="168" fontId="12" fillId="0" borderId="22" xfId="1" applyNumberFormat="1" applyFont="1" applyBorder="1" applyAlignment="1">
      <alignment horizontal="center" vertical="center"/>
    </xf>
    <xf numFmtId="0" fontId="12" fillId="0" borderId="78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27" fillId="0" borderId="64" xfId="1" applyBorder="1" applyAlignment="1">
      <alignment horizontal="center"/>
    </xf>
    <xf numFmtId="9" fontId="6" fillId="0" borderId="78" xfId="1" applyNumberFormat="1" applyFont="1" applyBorder="1" applyAlignment="1">
      <alignment horizontal="center"/>
    </xf>
    <xf numFmtId="9" fontId="6" fillId="0" borderId="0" xfId="1" applyNumberFormat="1" applyFont="1" applyAlignment="1">
      <alignment horizontal="center"/>
    </xf>
    <xf numFmtId="0" fontId="8" fillId="0" borderId="76" xfId="1" applyFont="1" applyBorder="1" applyAlignment="1">
      <alignment horizontal="center"/>
    </xf>
    <xf numFmtId="0" fontId="4" fillId="0" borderId="77" xfId="1" applyFont="1" applyBorder="1"/>
    <xf numFmtId="168" fontId="13" fillId="0" borderId="9" xfId="2" applyNumberFormat="1" applyFont="1" applyFill="1" applyBorder="1" applyProtection="1"/>
    <xf numFmtId="168" fontId="11" fillId="0" borderId="9" xfId="2" applyNumberFormat="1" applyFont="1" applyFill="1" applyBorder="1" applyProtection="1"/>
    <xf numFmtId="168" fontId="11" fillId="0" borderId="75" xfId="2" applyNumberFormat="1" applyFont="1" applyFill="1" applyBorder="1" applyProtection="1"/>
    <xf numFmtId="168" fontId="11" fillId="0" borderId="0" xfId="2" applyNumberFormat="1" applyFont="1" applyFill="1" applyBorder="1" applyProtection="1"/>
    <xf numFmtId="168" fontId="32" fillId="0" borderId="9" xfId="2" applyNumberFormat="1" applyFont="1" applyFill="1" applyBorder="1" applyProtection="1"/>
    <xf numFmtId="0" fontId="4" fillId="0" borderId="64" xfId="1" applyFont="1" applyBorder="1"/>
    <xf numFmtId="0" fontId="4" fillId="0" borderId="65" xfId="1" applyFont="1" applyBorder="1"/>
    <xf numFmtId="0" fontId="4" fillId="0" borderId="67" xfId="1" applyFont="1" applyBorder="1"/>
    <xf numFmtId="0" fontId="7" fillId="0" borderId="64" xfId="1" applyFont="1" applyBorder="1"/>
    <xf numFmtId="167" fontId="11" fillId="0" borderId="41" xfId="2" applyNumberFormat="1" applyFont="1" applyFill="1" applyBorder="1" applyProtection="1"/>
    <xf numFmtId="167" fontId="11" fillId="0" borderId="101" xfId="2" applyNumberFormat="1" applyFont="1" applyFill="1" applyBorder="1" applyProtection="1"/>
    <xf numFmtId="167" fontId="11" fillId="0" borderId="55" xfId="2" applyNumberFormat="1" applyFont="1" applyFill="1" applyBorder="1" applyProtection="1"/>
    <xf numFmtId="0" fontId="15" fillId="0" borderId="102" xfId="1" applyFont="1" applyBorder="1" applyAlignment="1">
      <alignment horizontal="center"/>
    </xf>
    <xf numFmtId="167" fontId="11" fillId="0" borderId="103" xfId="2" applyNumberFormat="1" applyFont="1" applyFill="1" applyBorder="1" applyProtection="1"/>
    <xf numFmtId="165" fontId="4" fillId="0" borderId="38" xfId="1" applyNumberFormat="1" applyFont="1" applyBorder="1"/>
    <xf numFmtId="167" fontId="11" fillId="0" borderId="38" xfId="2" applyNumberFormat="1" applyFont="1" applyFill="1" applyBorder="1" applyProtection="1"/>
    <xf numFmtId="167" fontId="11" fillId="0" borderId="104" xfId="2" applyNumberFormat="1" applyFont="1" applyFill="1" applyBorder="1" applyProtection="1"/>
    <xf numFmtId="167" fontId="11" fillId="0" borderId="0" xfId="2" applyNumberFormat="1" applyFont="1" applyFill="1" applyBorder="1" applyProtection="1"/>
    <xf numFmtId="0" fontId="23" fillId="0" borderId="80" xfId="1" applyFont="1" applyBorder="1" applyAlignment="1">
      <alignment horizontal="center"/>
    </xf>
    <xf numFmtId="165" fontId="4" fillId="0" borderId="105" xfId="1" applyNumberFormat="1" applyFont="1" applyBorder="1"/>
    <xf numFmtId="165" fontId="4" fillId="0" borderId="0" xfId="1" applyNumberFormat="1" applyFont="1"/>
    <xf numFmtId="0" fontId="7" fillId="0" borderId="65" xfId="1" applyFont="1" applyBorder="1"/>
    <xf numFmtId="0" fontId="20" fillId="0" borderId="81" xfId="1" applyFont="1" applyBorder="1"/>
    <xf numFmtId="0" fontId="20" fillId="0" borderId="82" xfId="1" applyFont="1" applyBorder="1"/>
    <xf numFmtId="0" fontId="10" fillId="0" borderId="82" xfId="1" applyFont="1" applyBorder="1" applyAlignment="1">
      <alignment horizontal="center"/>
    </xf>
    <xf numFmtId="168" fontId="20" fillId="0" borderId="82" xfId="1" applyNumberFormat="1" applyFont="1" applyBorder="1"/>
    <xf numFmtId="0" fontId="21" fillId="0" borderId="82" xfId="1" applyFont="1" applyBorder="1"/>
    <xf numFmtId="0" fontId="27" fillId="0" borderId="83" xfId="1" applyBorder="1"/>
    <xf numFmtId="0" fontId="4" fillId="0" borderId="17" xfId="0" applyFont="1" applyBorder="1"/>
    <xf numFmtId="0" fontId="4" fillId="0" borderId="2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21" xfId="0" applyFont="1" applyBorder="1"/>
    <xf numFmtId="0" fontId="6" fillId="0" borderId="26" xfId="0" applyFont="1" applyBorder="1"/>
    <xf numFmtId="0" fontId="6" fillId="0" borderId="28" xfId="0" applyFont="1" applyBorder="1"/>
    <xf numFmtId="0" fontId="4" fillId="0" borderId="87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6" xfId="0" applyFont="1" applyBorder="1"/>
    <xf numFmtId="0" fontId="6" fillId="0" borderId="88" xfId="0" applyFont="1" applyBorder="1"/>
    <xf numFmtId="0" fontId="7" fillId="0" borderId="19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6" xfId="0" applyFont="1" applyBorder="1"/>
    <xf numFmtId="0" fontId="0" fillId="0" borderId="4" xfId="0" applyBorder="1" applyAlignment="1">
      <alignment horizontal="center"/>
    </xf>
    <xf numFmtId="9" fontId="6" fillId="0" borderId="22" xfId="0" applyNumberFormat="1" applyFont="1" applyBorder="1" applyAlignment="1">
      <alignment horizontal="center"/>
    </xf>
    <xf numFmtId="168" fontId="12" fillId="0" borderId="22" xfId="0" applyNumberFormat="1" applyFont="1" applyBorder="1" applyAlignment="1">
      <alignment horizontal="center" wrapText="1"/>
    </xf>
    <xf numFmtId="0" fontId="0" fillId="0" borderId="29" xfId="0" applyBorder="1"/>
    <xf numFmtId="0" fontId="8" fillId="0" borderId="1" xfId="0" applyFont="1" applyBorder="1" applyAlignment="1">
      <alignment horizontal="center"/>
    </xf>
    <xf numFmtId="9" fontId="4" fillId="0" borderId="23" xfId="0" applyNumberFormat="1" applyFont="1" applyBorder="1"/>
    <xf numFmtId="0" fontId="4" fillId="0" borderId="8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30" xfId="0" applyFont="1" applyBorder="1"/>
    <xf numFmtId="0" fontId="12" fillId="0" borderId="19" xfId="0" applyFont="1" applyBorder="1" applyAlignment="1">
      <alignment horizontal="center"/>
    </xf>
    <xf numFmtId="165" fontId="4" fillId="0" borderId="9" xfId="0" applyNumberFormat="1" applyFont="1" applyBorder="1"/>
    <xf numFmtId="1" fontId="7" fillId="0" borderId="9" xfId="0" applyNumberFormat="1" applyFont="1" applyBorder="1" applyAlignment="1">
      <alignment horizontal="center"/>
    </xf>
    <xf numFmtId="44" fontId="4" fillId="0" borderId="16" xfId="2" applyFont="1" applyFill="1" applyBorder="1" applyProtection="1"/>
    <xf numFmtId="44" fontId="4" fillId="0" borderId="28" xfId="2" applyFont="1" applyFill="1" applyBorder="1" applyProtection="1"/>
    <xf numFmtId="0" fontId="15" fillId="0" borderId="19" xfId="0" applyFont="1" applyBorder="1" applyAlignment="1">
      <alignment horizontal="center"/>
    </xf>
    <xf numFmtId="167" fontId="4" fillId="0" borderId="9" xfId="0" applyNumberFormat="1" applyFont="1" applyBorder="1"/>
    <xf numFmtId="165" fontId="11" fillId="0" borderId="9" xfId="0" applyNumberFormat="1" applyFont="1" applyBorder="1"/>
    <xf numFmtId="165" fontId="11" fillId="0" borderId="16" xfId="0" applyNumberFormat="1" applyFont="1" applyBorder="1"/>
    <xf numFmtId="0" fontId="23" fillId="0" borderId="15" xfId="0" applyFont="1" applyBorder="1" applyAlignment="1">
      <alignment horizontal="center"/>
    </xf>
    <xf numFmtId="0" fontId="4" fillId="0" borderId="10" xfId="0" applyFont="1" applyBorder="1"/>
    <xf numFmtId="165" fontId="4" fillId="0" borderId="10" xfId="0" applyNumberFormat="1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0" xfId="0" applyFont="1"/>
    <xf numFmtId="165" fontId="4" fillId="0" borderId="3" xfId="0" applyNumberFormat="1" applyFont="1" applyBorder="1"/>
    <xf numFmtId="0" fontId="19" fillId="0" borderId="0" xfId="0" applyFont="1"/>
    <xf numFmtId="0" fontId="18" fillId="0" borderId="0" xfId="0" applyFont="1"/>
    <xf numFmtId="0" fontId="7" fillId="0" borderId="0" xfId="0" applyFont="1"/>
    <xf numFmtId="0" fontId="7" fillId="0" borderId="4" xfId="0" applyFont="1" applyBorder="1"/>
    <xf numFmtId="0" fontId="7" fillId="0" borderId="7" xfId="0" applyFont="1" applyBorder="1"/>
    <xf numFmtId="0" fontId="4" fillId="0" borderId="50" xfId="0" applyFont="1" applyBorder="1"/>
    <xf numFmtId="0" fontId="4" fillId="0" borderId="32" xfId="0" applyFont="1" applyBorder="1"/>
    <xf numFmtId="0" fontId="20" fillId="0" borderId="15" xfId="0" applyFont="1" applyBorder="1"/>
    <xf numFmtId="0" fontId="20" fillId="0" borderId="10" xfId="0" applyFont="1" applyBorder="1"/>
    <xf numFmtId="0" fontId="10" fillId="0" borderId="10" xfId="0" applyFont="1" applyBorder="1" applyAlignment="1">
      <alignment horizontal="center"/>
    </xf>
    <xf numFmtId="0" fontId="21" fillId="0" borderId="10" xfId="0" applyFont="1" applyBorder="1"/>
    <xf numFmtId="0" fontId="0" fillId="0" borderId="11" xfId="0" applyBorder="1"/>
    <xf numFmtId="0" fontId="42" fillId="0" borderId="0" xfId="0" applyFont="1" applyAlignment="1">
      <alignment horizontal="left"/>
    </xf>
    <xf numFmtId="0" fontId="4" fillId="0" borderId="69" xfId="0" applyFont="1" applyBorder="1"/>
    <xf numFmtId="0" fontId="7" fillId="0" borderId="59" xfId="0" applyFont="1" applyBorder="1" applyAlignment="1">
      <alignment horizontal="center"/>
    </xf>
    <xf numFmtId="0" fontId="7" fillId="0" borderId="90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5" fillId="0" borderId="91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6" fillId="0" borderId="92" xfId="0" applyFont="1" applyBorder="1" applyAlignment="1">
      <alignment horizontal="center"/>
    </xf>
    <xf numFmtId="0" fontId="7" fillId="0" borderId="74" xfId="0" applyFont="1" applyBorder="1" applyAlignment="1">
      <alignment horizontal="center"/>
    </xf>
    <xf numFmtId="168" fontId="12" fillId="0" borderId="22" xfId="0" applyNumberFormat="1" applyFont="1" applyBorder="1" applyAlignment="1">
      <alignment horizontal="center" vertical="center"/>
    </xf>
    <xf numFmtId="0" fontId="12" fillId="0" borderId="78" xfId="0" applyFont="1" applyBorder="1" applyAlignment="1">
      <alignment horizontal="center"/>
    </xf>
    <xf numFmtId="0" fontId="4" fillId="0" borderId="64" xfId="0" applyFont="1" applyBorder="1"/>
    <xf numFmtId="0" fontId="4" fillId="0" borderId="65" xfId="0" applyFont="1" applyBorder="1"/>
    <xf numFmtId="0" fontId="4" fillId="0" borderId="67" xfId="0" applyFont="1" applyBorder="1"/>
    <xf numFmtId="0" fontId="7" fillId="0" borderId="64" xfId="0" applyFont="1" applyBorder="1"/>
    <xf numFmtId="0" fontId="23" fillId="0" borderId="80" xfId="0" applyFont="1" applyBorder="1" applyAlignment="1">
      <alignment horizontal="center"/>
    </xf>
    <xf numFmtId="165" fontId="4" fillId="0" borderId="105" xfId="0" applyNumberFormat="1" applyFont="1" applyBorder="1"/>
    <xf numFmtId="0" fontId="7" fillId="0" borderId="65" xfId="0" applyFont="1" applyBorder="1"/>
    <xf numFmtId="0" fontId="20" fillId="0" borderId="81" xfId="0" applyFont="1" applyBorder="1"/>
    <xf numFmtId="0" fontId="20" fillId="0" borderId="82" xfId="0" applyFont="1" applyBorder="1"/>
    <xf numFmtId="0" fontId="10" fillId="0" borderId="82" xfId="0" applyFont="1" applyBorder="1" applyAlignment="1">
      <alignment horizontal="center"/>
    </xf>
    <xf numFmtId="0" fontId="21" fillId="0" borderId="82" xfId="0" applyFont="1" applyBorder="1"/>
    <xf numFmtId="0" fontId="0" fillId="0" borderId="83" xfId="0" applyBorder="1"/>
    <xf numFmtId="9" fontId="6" fillId="0" borderId="35" xfId="0" applyNumberFormat="1" applyFont="1" applyBorder="1" applyAlignment="1">
      <alignment horizontal="center"/>
    </xf>
    <xf numFmtId="168" fontId="11" fillId="0" borderId="65" xfId="2" applyNumberFormat="1" applyFont="1" applyFill="1" applyBorder="1" applyProtection="1"/>
    <xf numFmtId="0" fontId="4" fillId="0" borderId="49" xfId="0" applyFont="1" applyBorder="1" applyAlignment="1">
      <alignment horizontal="center"/>
    </xf>
    <xf numFmtId="0" fontId="6" fillId="0" borderId="48" xfId="0" applyFont="1" applyBorder="1" applyAlignment="1">
      <alignment horizontal="center" vertical="center"/>
    </xf>
    <xf numFmtId="0" fontId="6" fillId="0" borderId="71" xfId="0" applyFont="1" applyBorder="1" applyAlignment="1">
      <alignment vertical="center"/>
    </xf>
    <xf numFmtId="0" fontId="4" fillId="0" borderId="4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0" fillId="0" borderId="102" xfId="0" applyBorder="1" applyAlignment="1">
      <alignment horizontal="center"/>
    </xf>
    <xf numFmtId="0" fontId="0" fillId="0" borderId="51" xfId="0" applyBorder="1" applyAlignment="1">
      <alignment horizontal="center"/>
    </xf>
    <xf numFmtId="9" fontId="6" fillId="0" borderId="37" xfId="0" applyNumberFormat="1" applyFont="1" applyBorder="1" applyAlignment="1">
      <alignment horizontal="center"/>
    </xf>
    <xf numFmtId="9" fontId="6" fillId="0" borderId="104" xfId="0" applyNumberFormat="1" applyFont="1" applyBorder="1" applyAlignment="1">
      <alignment horizontal="center"/>
    </xf>
    <xf numFmtId="44" fontId="4" fillId="0" borderId="46" xfId="2" applyFont="1" applyFill="1" applyBorder="1" applyProtection="1"/>
    <xf numFmtId="0" fontId="37" fillId="0" borderId="74" xfId="0" applyFont="1" applyBorder="1"/>
    <xf numFmtId="168" fontId="11" fillId="0" borderId="22" xfId="2" applyNumberFormat="1" applyFont="1" applyFill="1" applyBorder="1" applyProtection="1"/>
    <xf numFmtId="168" fontId="11" fillId="0" borderId="78" xfId="2" applyNumberFormat="1" applyFont="1" applyFill="1" applyBorder="1" applyProtection="1"/>
    <xf numFmtId="44" fontId="33" fillId="0" borderId="22" xfId="2" applyFont="1" applyFill="1" applyBorder="1" applyProtection="1"/>
    <xf numFmtId="44" fontId="38" fillId="0" borderId="22" xfId="2" applyFont="1" applyFill="1" applyBorder="1" applyProtection="1"/>
    <xf numFmtId="167" fontId="4" fillId="0" borderId="75" xfId="2" applyNumberFormat="1" applyFont="1" applyFill="1" applyBorder="1" applyProtection="1"/>
    <xf numFmtId="44" fontId="4" fillId="0" borderId="19" xfId="2" applyFont="1" applyFill="1" applyBorder="1" applyProtection="1"/>
    <xf numFmtId="44" fontId="35" fillId="0" borderId="19" xfId="2" applyFont="1" applyFill="1" applyBorder="1" applyAlignment="1" applyProtection="1"/>
    <xf numFmtId="44" fontId="35" fillId="0" borderId="13" xfId="2" applyFont="1" applyFill="1" applyBorder="1" applyAlignment="1" applyProtection="1"/>
    <xf numFmtId="44" fontId="35" fillId="0" borderId="79" xfId="2" applyFont="1" applyFill="1" applyBorder="1" applyAlignment="1" applyProtection="1"/>
    <xf numFmtId="0" fontId="34" fillId="0" borderId="0" xfId="0" applyFont="1" applyAlignment="1">
      <alignment horizontal="left" vertical="center"/>
    </xf>
    <xf numFmtId="44" fontId="34" fillId="0" borderId="0" xfId="2" applyFont="1" applyFill="1" applyBorder="1" applyAlignment="1" applyProtection="1">
      <alignment horizontal="left"/>
    </xf>
    <xf numFmtId="167" fontId="27" fillId="0" borderId="0" xfId="2" applyNumberFormat="1" applyFont="1" applyFill="1" applyBorder="1" applyAlignment="1" applyProtection="1">
      <alignment horizontal="right"/>
    </xf>
    <xf numFmtId="10" fontId="27" fillId="0" borderId="0" xfId="2" applyNumberFormat="1" applyFont="1" applyFill="1" applyBorder="1" applyAlignment="1" applyProtection="1">
      <alignment horizontal="right"/>
    </xf>
    <xf numFmtId="167" fontId="27" fillId="0" borderId="65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left"/>
    </xf>
    <xf numFmtId="168" fontId="11" fillId="0" borderId="28" xfId="2" applyNumberFormat="1" applyFont="1" applyFill="1" applyBorder="1" applyProtection="1"/>
    <xf numFmtId="168" fontId="4" fillId="0" borderId="79" xfId="2" applyNumberFormat="1" applyFont="1" applyFill="1" applyBorder="1" applyProtection="1"/>
    <xf numFmtId="168" fontId="11" fillId="0" borderId="19" xfId="2" applyNumberFormat="1" applyFont="1" applyFill="1" applyBorder="1" applyProtection="1"/>
    <xf numFmtId="168" fontId="11" fillId="0" borderId="44" xfId="2" applyNumberFormat="1" applyFont="1" applyFill="1" applyBorder="1" applyProtection="1"/>
    <xf numFmtId="167" fontId="11" fillId="0" borderId="19" xfId="2" applyNumberFormat="1" applyFont="1" applyFill="1" applyBorder="1" applyProtection="1"/>
    <xf numFmtId="44" fontId="4" fillId="0" borderId="78" xfId="2" applyFont="1" applyFill="1" applyBorder="1" applyProtection="1"/>
    <xf numFmtId="168" fontId="11" fillId="0" borderId="79" xfId="2" applyNumberFormat="1" applyFont="1" applyFill="1" applyBorder="1" applyProtection="1"/>
    <xf numFmtId="44" fontId="4" fillId="0" borderId="42" xfId="2" applyFont="1" applyFill="1" applyBorder="1" applyProtection="1"/>
    <xf numFmtId="168" fontId="4" fillId="0" borderId="75" xfId="2" applyNumberFormat="1" applyFont="1" applyFill="1" applyBorder="1" applyProtection="1"/>
    <xf numFmtId="44" fontId="4" fillId="0" borderId="0" xfId="2" applyFont="1" applyFill="1" applyBorder="1" applyProtection="1"/>
    <xf numFmtId="167" fontId="11" fillId="0" borderId="65" xfId="2" applyNumberFormat="1" applyFont="1" applyFill="1" applyBorder="1" applyProtection="1"/>
    <xf numFmtId="167" fontId="11" fillId="0" borderId="55" xfId="2" applyNumberFormat="1" applyFont="1" applyFill="1" applyBorder="1" applyAlignment="1" applyProtection="1">
      <alignment horizontal="left"/>
    </xf>
    <xf numFmtId="0" fontId="37" fillId="0" borderId="55" xfId="0" applyFont="1" applyBorder="1"/>
    <xf numFmtId="44" fontId="11" fillId="0" borderId="79" xfId="2" applyFont="1" applyFill="1" applyBorder="1" applyAlignment="1" applyProtection="1"/>
    <xf numFmtId="0" fontId="37" fillId="0" borderId="55" xfId="0" applyFont="1" applyBorder="1" applyAlignment="1">
      <alignment horizontal="left"/>
    </xf>
    <xf numFmtId="0" fontId="37" fillId="0" borderId="57" xfId="0" applyFont="1" applyBorder="1" applyAlignment="1">
      <alignment horizontal="left"/>
    </xf>
    <xf numFmtId="0" fontId="37" fillId="0" borderId="56" xfId="0" applyFont="1" applyBorder="1" applyAlignment="1">
      <alignment horizontal="left"/>
    </xf>
    <xf numFmtId="0" fontId="37" fillId="0" borderId="102" xfId="0" applyFont="1" applyBorder="1"/>
    <xf numFmtId="0" fontId="37" fillId="0" borderId="52" xfId="0" applyFont="1" applyBorder="1" applyAlignment="1">
      <alignment horizontal="left"/>
    </xf>
    <xf numFmtId="0" fontId="37" fillId="0" borderId="52" xfId="0" applyFont="1" applyBorder="1"/>
    <xf numFmtId="44" fontId="11" fillId="0" borderId="111" xfId="2" applyFont="1" applyFill="1" applyBorder="1" applyAlignment="1" applyProtection="1"/>
    <xf numFmtId="0" fontId="23" fillId="0" borderId="11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4" fillId="0" borderId="68" xfId="0" applyFont="1" applyBorder="1"/>
    <xf numFmtId="0" fontId="27" fillId="0" borderId="0" xfId="1" applyBorder="1"/>
    <xf numFmtId="0" fontId="2" fillId="0" borderId="0" xfId="1" applyFont="1" applyBorder="1"/>
    <xf numFmtId="0" fontId="14" fillId="0" borderId="50" xfId="0" applyFont="1" applyBorder="1" applyProtection="1"/>
    <xf numFmtId="0" fontId="17" fillId="0" borderId="45" xfId="0" applyFont="1" applyBorder="1" applyProtection="1"/>
    <xf numFmtId="0" fontId="4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0" fontId="7" fillId="0" borderId="81" xfId="0" applyFont="1" applyBorder="1"/>
    <xf numFmtId="0" fontId="4" fillId="0" borderId="82" xfId="0" applyFont="1" applyBorder="1" applyAlignment="1">
      <alignment horizontal="left"/>
    </xf>
    <xf numFmtId="0" fontId="4" fillId="0" borderId="82" xfId="0" applyFont="1" applyBorder="1"/>
    <xf numFmtId="0" fontId="0" fillId="0" borderId="82" xfId="0" applyBorder="1"/>
    <xf numFmtId="0" fontId="4" fillId="0" borderId="82" xfId="1" applyFont="1" applyBorder="1"/>
    <xf numFmtId="0" fontId="4" fillId="0" borderId="83" xfId="0" applyFont="1" applyBorder="1"/>
    <xf numFmtId="0" fontId="4" fillId="0" borderId="81" xfId="0" applyFont="1" applyBorder="1"/>
    <xf numFmtId="0" fontId="15" fillId="0" borderId="74" xfId="0" applyFont="1" applyFill="1" applyBorder="1" applyAlignment="1" applyProtection="1">
      <alignment horizontal="center"/>
    </xf>
    <xf numFmtId="0" fontId="27" fillId="0" borderId="93" xfId="1" applyFont="1" applyFill="1" applyBorder="1"/>
    <xf numFmtId="0" fontId="0" fillId="0" borderId="0" xfId="0" applyFill="1"/>
    <xf numFmtId="168" fontId="0" fillId="0" borderId="0" xfId="0" applyNumberFormat="1" applyFill="1"/>
    <xf numFmtId="0" fontId="27" fillId="0" borderId="93" xfId="4" applyFont="1" applyFill="1" applyBorder="1"/>
    <xf numFmtId="164" fontId="0" fillId="0" borderId="0" xfId="0" applyNumberFormat="1" applyFill="1"/>
    <xf numFmtId="0" fontId="4" fillId="0" borderId="64" xfId="0" applyFont="1" applyFill="1" applyBorder="1" applyProtection="1"/>
    <xf numFmtId="0" fontId="4" fillId="0" borderId="0" xfId="0" applyFont="1" applyFill="1" applyBorder="1" applyProtection="1"/>
    <xf numFmtId="0" fontId="4" fillId="0" borderId="65" xfId="0" applyFont="1" applyFill="1" applyBorder="1" applyProtection="1"/>
    <xf numFmtId="0" fontId="0" fillId="0" borderId="0" xfId="0" applyFill="1" applyBorder="1"/>
    <xf numFmtId="0" fontId="4" fillId="0" borderId="50" xfId="0" applyFont="1" applyFill="1" applyBorder="1" applyProtection="1"/>
    <xf numFmtId="0" fontId="4" fillId="0" borderId="67" xfId="0" applyFont="1" applyFill="1" applyBorder="1" applyProtection="1"/>
    <xf numFmtId="0" fontId="7" fillId="0" borderId="64" xfId="0" applyFont="1" applyFill="1" applyBorder="1" applyProtection="1"/>
    <xf numFmtId="0" fontId="27" fillId="0" borderId="94" xfId="1" applyFont="1" applyFill="1" applyBorder="1"/>
    <xf numFmtId="0" fontId="27" fillId="0" borderId="98" xfId="1" applyFont="1" applyFill="1" applyBorder="1" applyAlignment="1">
      <alignment horizontal="left"/>
    </xf>
    <xf numFmtId="0" fontId="27" fillId="0" borderId="55" xfId="1" applyFont="1" applyFill="1" applyBorder="1" applyAlignment="1">
      <alignment horizontal="left"/>
    </xf>
    <xf numFmtId="0" fontId="27" fillId="0" borderId="100" xfId="1" applyFont="1" applyFill="1" applyBorder="1"/>
    <xf numFmtId="0" fontId="20" fillId="0" borderId="74" xfId="0" applyFont="1" applyFill="1" applyBorder="1" applyAlignment="1">
      <alignment horizontal="center"/>
    </xf>
    <xf numFmtId="0" fontId="27" fillId="0" borderId="98" xfId="1" applyFont="1" applyFill="1" applyBorder="1"/>
    <xf numFmtId="165" fontId="4" fillId="0" borderId="9" xfId="0" applyNumberFormat="1" applyFont="1" applyFill="1" applyBorder="1" applyProtection="1"/>
    <xf numFmtId="167" fontId="16" fillId="0" borderId="9" xfId="0" applyNumberFormat="1" applyFont="1" applyFill="1" applyBorder="1" applyProtection="1"/>
    <xf numFmtId="167" fontId="16" fillId="0" borderId="9" xfId="0" applyNumberFormat="1" applyFont="1" applyFill="1" applyBorder="1" applyAlignment="1" applyProtection="1">
      <alignment horizontal="left"/>
    </xf>
    <xf numFmtId="0" fontId="27" fillId="0" borderId="39" xfId="1" applyFont="1" applyFill="1" applyBorder="1"/>
    <xf numFmtId="0" fontId="27" fillId="0" borderId="0" xfId="0" applyFont="1" applyFill="1"/>
    <xf numFmtId="168" fontId="27" fillId="0" borderId="0" xfId="0" applyNumberFormat="1" applyFont="1" applyFill="1"/>
    <xf numFmtId="0" fontId="15" fillId="0" borderId="106" xfId="0" applyFont="1" applyFill="1" applyBorder="1" applyAlignment="1">
      <alignment horizontal="center"/>
    </xf>
    <xf numFmtId="167" fontId="11" fillId="0" borderId="36" xfId="0" applyNumberFormat="1" applyFont="1" applyFill="1" applyBorder="1"/>
    <xf numFmtId="0" fontId="27" fillId="0" borderId="39" xfId="4" applyFont="1" applyFill="1" applyBorder="1"/>
    <xf numFmtId="0" fontId="27" fillId="0" borderId="43" xfId="1" applyFont="1" applyFill="1" applyBorder="1"/>
    <xf numFmtId="0" fontId="31" fillId="0" borderId="74" xfId="0" applyFont="1" applyFill="1" applyBorder="1" applyAlignment="1" applyProtection="1">
      <alignment horizontal="right"/>
    </xf>
    <xf numFmtId="0" fontId="27" fillId="0" borderId="64" xfId="0" applyFont="1" applyFill="1" applyBorder="1"/>
    <xf numFmtId="0" fontId="13" fillId="0" borderId="74" xfId="0" applyFont="1" applyFill="1" applyBorder="1" applyAlignment="1" applyProtection="1">
      <alignment horizontal="center"/>
    </xf>
    <xf numFmtId="0" fontId="11" fillId="0" borderId="39" xfId="1" applyFont="1" applyFill="1" applyBorder="1"/>
    <xf numFmtId="167" fontId="27" fillId="0" borderId="0" xfId="0" applyNumberFormat="1" applyFont="1" applyFill="1"/>
    <xf numFmtId="0" fontId="13" fillId="0" borderId="64" xfId="0" applyFont="1" applyFill="1" applyBorder="1" applyAlignment="1" applyProtection="1">
      <alignment horizontal="center"/>
    </xf>
    <xf numFmtId="0" fontId="11" fillId="0" borderId="0" xfId="1" applyFont="1" applyFill="1" applyBorder="1"/>
    <xf numFmtId="0" fontId="11" fillId="0" borderId="43" xfId="1" applyFont="1" applyFill="1" applyBorder="1"/>
    <xf numFmtId="0" fontId="8" fillId="0" borderId="102" xfId="0" applyFont="1" applyBorder="1" applyAlignment="1">
      <alignment horizontal="center"/>
    </xf>
    <xf numFmtId="9" fontId="6" fillId="0" borderId="113" xfId="0" applyNumberFormat="1" applyFont="1" applyBorder="1" applyAlignment="1">
      <alignment horizontal="center"/>
    </xf>
    <xf numFmtId="0" fontId="6" fillId="0" borderId="0" xfId="0" applyFont="1" applyFill="1" applyBorder="1" applyAlignment="1" applyProtection="1">
      <alignment horizontal="left"/>
    </xf>
    <xf numFmtId="14" fontId="2" fillId="0" borderId="65" xfId="0" applyNumberFormat="1" applyFont="1" applyFill="1" applyBorder="1" applyAlignment="1" applyProtection="1">
      <alignment horizontal="left"/>
    </xf>
    <xf numFmtId="168" fontId="44" fillId="0" borderId="9" xfId="2" applyNumberFormat="1" applyFont="1" applyFill="1" applyBorder="1" applyProtection="1"/>
    <xf numFmtId="0" fontId="43" fillId="0" borderId="0" xfId="0" applyFont="1" applyFill="1" applyBorder="1" applyAlignment="1" applyProtection="1">
      <alignment horizontal="center"/>
    </xf>
    <xf numFmtId="0" fontId="43" fillId="0" borderId="7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2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65" xfId="0" applyFont="1" applyFill="1" applyBorder="1" applyProtection="1"/>
    <xf numFmtId="0" fontId="17" fillId="0" borderId="45" xfId="0" applyFont="1" applyFill="1" applyBorder="1" applyProtection="1"/>
    <xf numFmtId="0" fontId="0" fillId="0" borderId="64" xfId="0" applyFill="1" applyBorder="1" applyProtection="1"/>
    <xf numFmtId="0" fontId="0" fillId="0" borderId="0" xfId="0" applyFill="1" applyBorder="1" applyProtection="1"/>
    <xf numFmtId="0" fontId="0" fillId="0" borderId="65" xfId="0" applyFill="1" applyBorder="1"/>
    <xf numFmtId="166" fontId="17" fillId="0" borderId="0" xfId="0" applyNumberFormat="1" applyFont="1" applyFill="1" applyBorder="1" applyAlignment="1" applyProtection="1">
      <alignment horizontal="left"/>
    </xf>
    <xf numFmtId="0" fontId="2" fillId="0" borderId="64" xfId="0" applyFont="1" applyFill="1" applyBorder="1" applyAlignment="1" applyProtection="1">
      <alignment horizontal="center"/>
    </xf>
    <xf numFmtId="0" fontId="17" fillId="0" borderId="50" xfId="0" applyFont="1" applyFill="1" applyBorder="1" applyProtection="1"/>
    <xf numFmtId="0" fontId="2" fillId="0" borderId="50" xfId="0" applyFont="1" applyFill="1" applyBorder="1" applyProtection="1"/>
    <xf numFmtId="0" fontId="14" fillId="0" borderId="0" xfId="0" applyFont="1" applyFill="1" applyBorder="1" applyProtection="1"/>
    <xf numFmtId="0" fontId="3" fillId="0" borderId="45" xfId="0" applyFont="1" applyFill="1" applyBorder="1" applyProtection="1"/>
    <xf numFmtId="0" fontId="28" fillId="0" borderId="45" xfId="0" applyFont="1" applyFill="1" applyBorder="1" applyAlignment="1" applyProtection="1">
      <alignment horizontal="center"/>
    </xf>
    <xf numFmtId="0" fontId="0" fillId="0" borderId="116" xfId="0" applyFill="1" applyBorder="1" applyProtection="1"/>
    <xf numFmtId="0" fontId="0" fillId="0" borderId="117" xfId="0" applyFill="1" applyBorder="1" applyProtection="1"/>
    <xf numFmtId="0" fontId="2" fillId="0" borderId="117" xfId="0" applyFont="1" applyFill="1" applyBorder="1" applyProtection="1"/>
    <xf numFmtId="0" fontId="0" fillId="0" borderId="117" xfId="0" applyFill="1" applyBorder="1"/>
    <xf numFmtId="0" fontId="0" fillId="0" borderId="118" xfId="0" applyFill="1" applyBorder="1"/>
    <xf numFmtId="9" fontId="6" fillId="0" borderId="119" xfId="0" applyNumberFormat="1" applyFont="1" applyFill="1" applyBorder="1" applyAlignment="1" applyProtection="1">
      <alignment horizontal="center"/>
    </xf>
    <xf numFmtId="9" fontId="6" fillId="0" borderId="37" xfId="0" applyNumberFormat="1" applyFont="1" applyFill="1" applyBorder="1" applyAlignment="1" applyProtection="1">
      <alignment horizontal="center"/>
    </xf>
    <xf numFmtId="9" fontId="6" fillId="0" borderId="113" xfId="0" applyNumberFormat="1" applyFont="1" applyFill="1" applyBorder="1" applyAlignment="1" applyProtection="1">
      <alignment horizontal="center"/>
    </xf>
    <xf numFmtId="0" fontId="27" fillId="0" borderId="120" xfId="1" applyFont="1" applyFill="1" applyBorder="1"/>
    <xf numFmtId="168" fontId="13" fillId="0" borderId="121" xfId="2" applyNumberFormat="1" applyFont="1" applyFill="1" applyBorder="1" applyProtection="1"/>
    <xf numFmtId="168" fontId="11" fillId="0" borderId="121" xfId="2" applyNumberFormat="1" applyFont="1" applyFill="1" applyBorder="1" applyProtection="1"/>
    <xf numFmtId="168" fontId="11" fillId="0" borderId="122" xfId="2" applyNumberFormat="1" applyFont="1" applyFill="1" applyBorder="1" applyProtection="1"/>
    <xf numFmtId="168" fontId="11" fillId="0" borderId="55" xfId="2" applyNumberFormat="1" applyFont="1" applyFill="1" applyBorder="1" applyProtection="1"/>
    <xf numFmtId="168" fontId="11" fillId="0" borderId="123" xfId="2" applyNumberFormat="1" applyFont="1" applyFill="1" applyBorder="1" applyProtection="1"/>
    <xf numFmtId="168" fontId="32" fillId="0" borderId="55" xfId="2" applyNumberFormat="1" applyFont="1" applyFill="1" applyBorder="1" applyProtection="1"/>
    <xf numFmtId="168" fontId="13" fillId="0" borderId="55" xfId="2" applyNumberFormat="1" applyFont="1" applyFill="1" applyBorder="1" applyProtection="1"/>
    <xf numFmtId="168" fontId="11" fillId="0" borderId="55" xfId="0" applyNumberFormat="1" applyFont="1" applyFill="1" applyBorder="1"/>
    <xf numFmtId="0" fontId="15" fillId="0" borderId="124" xfId="0" applyFont="1" applyFill="1" applyBorder="1" applyAlignment="1" applyProtection="1">
      <alignment horizontal="center"/>
    </xf>
    <xf numFmtId="0" fontId="27" fillId="0" borderId="125" xfId="1" applyFont="1" applyFill="1" applyBorder="1"/>
    <xf numFmtId="167" fontId="11" fillId="0" borderId="126" xfId="2" applyNumberFormat="1" applyFont="1" applyFill="1" applyBorder="1" applyProtection="1"/>
    <xf numFmtId="168" fontId="13" fillId="0" borderId="127" xfId="2" applyNumberFormat="1" applyFont="1" applyFill="1" applyBorder="1" applyProtection="1"/>
    <xf numFmtId="168" fontId="11" fillId="0" borderId="127" xfId="2" applyNumberFormat="1" applyFont="1" applyFill="1" applyBorder="1" applyProtection="1"/>
    <xf numFmtId="168" fontId="11" fillId="0" borderId="128" xfId="2" applyNumberFormat="1" applyFont="1" applyFill="1" applyBorder="1" applyProtection="1"/>
    <xf numFmtId="167" fontId="11" fillId="0" borderId="123" xfId="2" applyNumberFormat="1" applyFont="1" applyFill="1" applyBorder="1" applyProtection="1"/>
    <xf numFmtId="168" fontId="11" fillId="0" borderId="55" xfId="2" applyNumberFormat="1" applyFont="1" applyFill="1" applyBorder="1" applyAlignment="1" applyProtection="1">
      <alignment horizontal="right"/>
    </xf>
    <xf numFmtId="0" fontId="15" fillId="0" borderId="102" xfId="0" applyFont="1" applyFill="1" applyBorder="1" applyAlignment="1" applyProtection="1">
      <alignment horizontal="center"/>
    </xf>
    <xf numFmtId="0" fontId="4" fillId="0" borderId="10" xfId="0" applyFont="1" applyFill="1" applyBorder="1" applyProtection="1"/>
    <xf numFmtId="0" fontId="19" fillId="0" borderId="0" xfId="0" applyFont="1" applyFill="1" applyBorder="1" applyProtection="1"/>
    <xf numFmtId="0" fontId="18" fillId="0" borderId="0" xfId="0" applyFont="1" applyFill="1" applyBorder="1" applyProtection="1"/>
    <xf numFmtId="0" fontId="7" fillId="0" borderId="0" xfId="0" applyFont="1" applyFill="1" applyBorder="1" applyProtection="1"/>
    <xf numFmtId="0" fontId="7" fillId="0" borderId="65" xfId="0" applyFont="1" applyFill="1" applyBorder="1" applyProtection="1"/>
    <xf numFmtId="0" fontId="20" fillId="0" borderId="81" xfId="0" applyFont="1" applyFill="1" applyBorder="1" applyProtection="1"/>
    <xf numFmtId="0" fontId="20" fillId="0" borderId="82" xfId="0" applyFont="1" applyFill="1" applyBorder="1" applyProtection="1"/>
    <xf numFmtId="0" fontId="10" fillId="0" borderId="82" xfId="0" applyFont="1" applyFill="1" applyBorder="1" applyAlignment="1" applyProtection="1">
      <alignment horizontal="center"/>
    </xf>
    <xf numFmtId="168" fontId="20" fillId="0" borderId="82" xfId="0" applyNumberFormat="1" applyFont="1" applyFill="1" applyBorder="1" applyProtection="1"/>
    <xf numFmtId="0" fontId="21" fillId="0" borderId="82" xfId="0" applyFont="1" applyFill="1" applyBorder="1" applyProtection="1"/>
    <xf numFmtId="0" fontId="0" fillId="0" borderId="83" xfId="0" applyFill="1" applyBorder="1" applyProtection="1"/>
    <xf numFmtId="0" fontId="27" fillId="0" borderId="129" xfId="1" applyFont="1" applyFill="1" applyBorder="1"/>
    <xf numFmtId="0" fontId="27" fillId="0" borderId="114" xfId="1" applyFont="1" applyFill="1" applyBorder="1"/>
    <xf numFmtId="168" fontId="11" fillId="0" borderId="52" xfId="2" applyNumberFormat="1" applyFont="1" applyFill="1" applyBorder="1" applyProtection="1"/>
    <xf numFmtId="168" fontId="11" fillId="0" borderId="130" xfId="2" applyNumberFormat="1" applyFont="1" applyFill="1" applyBorder="1" applyProtection="1"/>
    <xf numFmtId="0" fontId="23" fillId="0" borderId="131" xfId="0" applyFont="1" applyFill="1" applyBorder="1" applyAlignment="1" applyProtection="1">
      <alignment horizontal="center"/>
    </xf>
    <xf numFmtId="0" fontId="4" fillId="0" borderId="132" xfId="0" applyFont="1" applyFill="1" applyBorder="1" applyProtection="1"/>
    <xf numFmtId="165" fontId="4" fillId="0" borderId="132" xfId="0" applyNumberFormat="1" applyFont="1" applyFill="1" applyBorder="1" applyProtection="1"/>
    <xf numFmtId="0" fontId="4" fillId="0" borderId="133" xfId="0" applyFont="1" applyFill="1" applyBorder="1" applyProtection="1"/>
    <xf numFmtId="0" fontId="15" fillId="0" borderId="135" xfId="0" applyFont="1" applyBorder="1" applyAlignment="1">
      <alignment horizontal="center"/>
    </xf>
    <xf numFmtId="44" fontId="11" fillId="0" borderId="37" xfId="2" applyFont="1" applyFill="1" applyBorder="1" applyProtection="1"/>
    <xf numFmtId="167" fontId="11" fillId="0" borderId="136" xfId="2" applyNumberFormat="1" applyFont="1" applyFill="1" applyBorder="1" applyProtection="1"/>
    <xf numFmtId="44" fontId="11" fillId="0" borderId="136" xfId="2" applyFont="1" applyFill="1" applyBorder="1" applyProtection="1"/>
    <xf numFmtId="44" fontId="11" fillId="0" borderId="134" xfId="2" applyFont="1" applyFill="1" applyBorder="1" applyProtection="1"/>
    <xf numFmtId="0" fontId="13" fillId="0" borderId="72" xfId="0" applyFont="1" applyFill="1" applyBorder="1" applyAlignment="1" applyProtection="1">
      <alignment horizontal="center"/>
    </xf>
    <xf numFmtId="0" fontId="11" fillId="0" borderId="120" xfId="1" applyFont="1" applyFill="1" applyBorder="1"/>
    <xf numFmtId="0" fontId="13" fillId="0" borderId="102" xfId="0" applyFont="1" applyFill="1" applyBorder="1" applyAlignment="1" applyProtection="1">
      <alignment horizontal="center"/>
    </xf>
    <xf numFmtId="0" fontId="11" fillId="0" borderId="114" xfId="1" applyFont="1" applyFill="1" applyBorder="1"/>
    <xf numFmtId="168" fontId="11" fillId="0" borderId="137" xfId="2" applyNumberFormat="1" applyFont="1" applyFill="1" applyBorder="1" applyProtection="1"/>
    <xf numFmtId="0" fontId="42" fillId="0" borderId="0" xfId="0" applyFont="1" applyFill="1" applyBorder="1" applyAlignment="1" applyProtection="1">
      <alignment horizontal="left"/>
    </xf>
    <xf numFmtId="0" fontId="3" fillId="0" borderId="45" xfId="0" applyFont="1" applyBorder="1" applyProtection="1"/>
    <xf numFmtId="0" fontId="28" fillId="0" borderId="45" xfId="0" applyFont="1" applyBorder="1" applyAlignment="1" applyProtection="1">
      <alignment horizontal="center"/>
    </xf>
    <xf numFmtId="0" fontId="4" fillId="0" borderId="118" xfId="0" applyFont="1" applyBorder="1"/>
    <xf numFmtId="0" fontId="0" fillId="0" borderId="64" xfId="0" applyFill="1" applyBorder="1"/>
    <xf numFmtId="0" fontId="4" fillId="0" borderId="82" xfId="0" applyFont="1" applyFill="1" applyBorder="1" applyProtection="1"/>
    <xf numFmtId="0" fontId="4" fillId="0" borderId="83" xfId="0" applyFont="1" applyFill="1" applyBorder="1" applyProtection="1"/>
    <xf numFmtId="0" fontId="6" fillId="0" borderId="73" xfId="0" applyFont="1" applyFill="1" applyBorder="1" applyAlignment="1" applyProtection="1">
      <alignment horizontal="center"/>
    </xf>
    <xf numFmtId="0" fontId="15" fillId="0" borderId="72" xfId="0" applyFont="1" applyFill="1" applyBorder="1" applyAlignment="1" applyProtection="1">
      <alignment horizontal="centerContinuous"/>
    </xf>
    <xf numFmtId="0" fontId="12" fillId="0" borderId="47" xfId="0" applyFont="1" applyFill="1" applyBorder="1" applyAlignment="1" applyProtection="1">
      <alignment horizontal="centerContinuous"/>
    </xf>
    <xf numFmtId="165" fontId="4" fillId="0" borderId="101" xfId="0" applyNumberFormat="1" applyFont="1" applyFill="1" applyBorder="1" applyProtection="1"/>
    <xf numFmtId="1" fontId="7" fillId="0" borderId="73" xfId="0" applyNumberFormat="1" applyFont="1" applyFill="1" applyBorder="1" applyAlignment="1" applyProtection="1">
      <alignment horizontal="center"/>
    </xf>
    <xf numFmtId="0" fontId="37" fillId="0" borderId="74" xfId="0" applyFont="1" applyFill="1" applyBorder="1" applyAlignment="1" applyProtection="1"/>
    <xf numFmtId="0" fontId="37" fillId="0" borderId="74" xfId="0" applyFont="1" applyFill="1" applyBorder="1" applyAlignment="1" applyProtection="1">
      <alignment horizontal="left"/>
    </xf>
    <xf numFmtId="0" fontId="9" fillId="0" borderId="40" xfId="0" applyFont="1" applyFill="1" applyBorder="1" applyAlignment="1" applyProtection="1">
      <alignment horizontal="center"/>
    </xf>
    <xf numFmtId="0" fontId="15" fillId="0" borderId="74" xfId="0" applyFont="1" applyFill="1" applyBorder="1" applyAlignment="1" applyProtection="1">
      <alignment horizontal="left"/>
    </xf>
    <xf numFmtId="0" fontId="12" fillId="0" borderId="40" xfId="0" applyFont="1" applyFill="1" applyBorder="1" applyAlignment="1" applyProtection="1">
      <alignment horizontal="center"/>
    </xf>
    <xf numFmtId="167" fontId="4" fillId="0" borderId="9" xfId="0" applyNumberFormat="1" applyFont="1" applyFill="1" applyBorder="1" applyProtection="1"/>
    <xf numFmtId="0" fontId="15" fillId="0" borderId="74" xfId="0" applyFont="1" applyFill="1" applyBorder="1" applyAlignment="1" applyProtection="1">
      <alignment horizontal="centerContinuous"/>
    </xf>
    <xf numFmtId="0" fontId="12" fillId="0" borderId="40" xfId="0" applyFont="1" applyFill="1" applyBorder="1" applyAlignment="1" applyProtection="1">
      <alignment horizontal="centerContinuous"/>
    </xf>
    <xf numFmtId="168" fontId="4" fillId="0" borderId="28" xfId="0" applyNumberFormat="1" applyFont="1" applyFill="1" applyBorder="1" applyProtection="1"/>
    <xf numFmtId="0" fontId="9" fillId="0" borderId="74" xfId="0" applyFont="1" applyFill="1" applyBorder="1" applyAlignment="1" applyProtection="1">
      <alignment horizontal="left"/>
    </xf>
    <xf numFmtId="0" fontId="15" fillId="0" borderId="40" xfId="0" applyFont="1" applyFill="1" applyBorder="1" applyAlignment="1" applyProtection="1">
      <alignment horizontal="left"/>
    </xf>
    <xf numFmtId="0" fontId="37" fillId="0" borderId="40" xfId="0" applyFont="1" applyFill="1" applyBorder="1" applyAlignment="1" applyProtection="1">
      <alignment horizontal="left"/>
    </xf>
    <xf numFmtId="0" fontId="27" fillId="0" borderId="138" xfId="0" applyFont="1" applyFill="1" applyBorder="1"/>
    <xf numFmtId="0" fontId="37" fillId="0" borderId="55" xfId="0" applyFont="1" applyFill="1" applyBorder="1" applyAlignment="1" applyProtection="1">
      <alignment horizontal="left"/>
    </xf>
    <xf numFmtId="44" fontId="4" fillId="0" borderId="55" xfId="2" applyFont="1" applyFill="1" applyBorder="1" applyProtection="1"/>
    <xf numFmtId="44" fontId="4" fillId="0" borderId="123" xfId="2" applyFont="1" applyFill="1" applyBorder="1" applyProtection="1"/>
    <xf numFmtId="168" fontId="4" fillId="0" borderId="41" xfId="0" applyNumberFormat="1" applyFont="1" applyFill="1" applyBorder="1" applyProtection="1"/>
    <xf numFmtId="0" fontId="9" fillId="0" borderId="74" xfId="0" applyFont="1" applyFill="1" applyBorder="1" applyProtection="1"/>
    <xf numFmtId="0" fontId="9" fillId="0" borderId="40" xfId="0" applyFont="1" applyFill="1" applyBorder="1" applyProtection="1"/>
    <xf numFmtId="0" fontId="12" fillId="0" borderId="64" xfId="0" applyFont="1" applyFill="1" applyBorder="1" applyProtection="1"/>
    <xf numFmtId="0" fontId="9" fillId="0" borderId="107" xfId="0" applyFont="1" applyFill="1" applyBorder="1" applyProtection="1"/>
    <xf numFmtId="0" fontId="23" fillId="0" borderId="108" xfId="0" applyFont="1" applyFill="1" applyBorder="1" applyAlignment="1" applyProtection="1">
      <alignment horizontal="center"/>
    </xf>
    <xf numFmtId="0" fontId="4" fillId="0" borderId="109" xfId="0" applyFont="1" applyFill="1" applyBorder="1" applyProtection="1"/>
    <xf numFmtId="165" fontId="4" fillId="0" borderId="110" xfId="0" applyNumberFormat="1" applyFont="1" applyFill="1" applyBorder="1" applyProtection="1"/>
    <xf numFmtId="0" fontId="18" fillId="0" borderId="65" xfId="0" applyFont="1" applyFill="1" applyBorder="1" applyProtection="1"/>
    <xf numFmtId="0" fontId="18" fillId="0" borderId="67" xfId="0" applyFont="1" applyFill="1" applyBorder="1" applyProtection="1"/>
    <xf numFmtId="0" fontId="21" fillId="0" borderId="83" xfId="0" applyFont="1" applyFill="1" applyBorder="1" applyProtection="1"/>
    <xf numFmtId="0" fontId="37" fillId="0" borderId="55" xfId="0" applyFont="1" applyFill="1" applyBorder="1" applyAlignment="1" applyProtection="1"/>
    <xf numFmtId="0" fontId="1" fillId="0" borderId="0" xfId="0" applyFont="1" applyFill="1"/>
    <xf numFmtId="0" fontId="37" fillId="0" borderId="40" xfId="0" applyFont="1" applyBorder="1" applyAlignment="1">
      <alignment horizontal="center"/>
    </xf>
    <xf numFmtId="0" fontId="37" fillId="0" borderId="74" xfId="0" applyFont="1" applyBorder="1" applyAlignment="1">
      <alignment horizontal="left"/>
    </xf>
    <xf numFmtId="0" fontId="33" fillId="0" borderId="40" xfId="0" applyFont="1" applyBorder="1" applyAlignment="1">
      <alignment horizontal="center"/>
    </xf>
    <xf numFmtId="44" fontId="13" fillId="0" borderId="22" xfId="2" applyFont="1" applyFill="1" applyBorder="1" applyProtection="1"/>
    <xf numFmtId="0" fontId="2" fillId="0" borderId="0" xfId="1" applyFont="1" applyBorder="1" applyAlignment="1">
      <alignment horizontal="right"/>
    </xf>
    <xf numFmtId="0" fontId="24" fillId="0" borderId="0" xfId="1" applyFont="1" applyBorder="1"/>
    <xf numFmtId="0" fontId="3" fillId="0" borderId="0" xfId="1" applyFont="1" applyBorder="1"/>
    <xf numFmtId="0" fontId="6" fillId="0" borderId="78" xfId="1" applyFont="1" applyBorder="1"/>
    <xf numFmtId="0" fontId="27" fillId="0" borderId="140" xfId="1" applyBorder="1"/>
    <xf numFmtId="0" fontId="4" fillId="0" borderId="141" xfId="1" applyFont="1" applyBorder="1"/>
    <xf numFmtId="0" fontId="15" fillId="0" borderId="74" xfId="1" applyFont="1" applyBorder="1" applyAlignment="1">
      <alignment horizontal="center"/>
    </xf>
    <xf numFmtId="44" fontId="11" fillId="0" borderId="78" xfId="2" applyFont="1" applyFill="1" applyBorder="1" applyProtection="1"/>
    <xf numFmtId="0" fontId="9" fillId="0" borderId="74" xfId="1" applyFont="1" applyBorder="1" applyAlignment="1">
      <alignment horizontal="center"/>
    </xf>
    <xf numFmtId="0" fontId="9" fillId="0" borderId="74" xfId="1" applyFont="1" applyBorder="1"/>
    <xf numFmtId="165" fontId="4" fillId="0" borderId="78" xfId="1" applyNumberFormat="1" applyFont="1" applyBorder="1"/>
    <xf numFmtId="0" fontId="4" fillId="0" borderId="0" xfId="1" applyFont="1" applyBorder="1"/>
    <xf numFmtId="0" fontId="19" fillId="0" borderId="0" xfId="1" applyFont="1" applyBorder="1"/>
    <xf numFmtId="0" fontId="18" fillId="0" borderId="0" xfId="1" applyFont="1" applyBorder="1"/>
    <xf numFmtId="0" fontId="7" fillId="0" borderId="0" xfId="1" applyFont="1" applyBorder="1"/>
    <xf numFmtId="0" fontId="15" fillId="0" borderId="74" xfId="0" applyFont="1" applyFill="1" applyBorder="1" applyAlignment="1" applyProtection="1">
      <alignment horizontal="center"/>
    </xf>
    <xf numFmtId="0" fontId="40" fillId="0" borderId="61" xfId="1" applyFont="1" applyBorder="1" applyAlignment="1">
      <alignment horizontal="center"/>
    </xf>
    <xf numFmtId="0" fontId="40" fillId="0" borderId="62" xfId="1" applyFont="1" applyBorder="1" applyAlignment="1">
      <alignment horizontal="center"/>
    </xf>
    <xf numFmtId="0" fontId="40" fillId="0" borderId="63" xfId="1" applyFont="1" applyBorder="1" applyAlignment="1">
      <alignment horizontal="center"/>
    </xf>
    <xf numFmtId="0" fontId="30" fillId="0" borderId="86" xfId="1" applyFont="1" applyBorder="1" applyAlignment="1">
      <alignment horizontal="center"/>
    </xf>
    <xf numFmtId="0" fontId="29" fillId="0" borderId="139" xfId="1" applyFont="1" applyBorder="1" applyAlignment="1">
      <alignment horizontal="center"/>
    </xf>
    <xf numFmtId="166" fontId="17" fillId="0" borderId="50" xfId="0" applyNumberFormat="1" applyFont="1" applyFill="1" applyBorder="1" applyAlignment="1" applyProtection="1">
      <alignment horizontal="center"/>
    </xf>
    <xf numFmtId="166" fontId="17" fillId="0" borderId="67" xfId="0" applyNumberFormat="1" applyFont="1" applyFill="1" applyBorder="1" applyAlignment="1" applyProtection="1">
      <alignment horizontal="center"/>
    </xf>
    <xf numFmtId="0" fontId="20" fillId="0" borderId="0" xfId="0" applyFont="1" applyFill="1" applyAlignment="1">
      <alignment horizontal="center"/>
    </xf>
    <xf numFmtId="0" fontId="27" fillId="0" borderId="99" xfId="1" applyFont="1" applyFill="1" applyBorder="1" applyAlignment="1">
      <alignment horizontal="left"/>
    </xf>
    <xf numFmtId="0" fontId="27" fillId="0" borderId="56" xfId="1" applyFont="1" applyFill="1" applyBorder="1" applyAlignment="1">
      <alignment horizontal="left"/>
    </xf>
    <xf numFmtId="0" fontId="27" fillId="0" borderId="95" xfId="1" applyFont="1" applyFill="1" applyBorder="1" applyAlignment="1">
      <alignment horizontal="left"/>
    </xf>
    <xf numFmtId="0" fontId="27" fillId="0" borderId="60" xfId="1" applyFont="1" applyFill="1" applyBorder="1" applyAlignment="1">
      <alignment horizontal="left"/>
    </xf>
    <xf numFmtId="0" fontId="27" fillId="0" borderId="96" xfId="1" applyFont="1" applyFill="1" applyBorder="1" applyAlignment="1">
      <alignment horizontal="left"/>
    </xf>
    <xf numFmtId="0" fontId="27" fillId="0" borderId="97" xfId="1" applyFont="1" applyFill="1" applyBorder="1" applyAlignment="1">
      <alignment horizontal="left"/>
    </xf>
    <xf numFmtId="0" fontId="30" fillId="0" borderId="33" xfId="1" applyFont="1" applyBorder="1" applyAlignment="1">
      <alignment horizontal="center"/>
    </xf>
    <xf numFmtId="0" fontId="30" fillId="0" borderId="89" xfId="1" applyFont="1" applyBorder="1" applyAlignment="1">
      <alignment horizontal="center"/>
    </xf>
    <xf numFmtId="0" fontId="28" fillId="2" borderId="80" xfId="1" applyFont="1" applyFill="1" applyBorder="1" applyAlignment="1">
      <alignment horizontal="center"/>
    </xf>
    <xf numFmtId="0" fontId="28" fillId="2" borderId="10" xfId="1" applyFont="1" applyFill="1" applyBorder="1" applyAlignment="1">
      <alignment horizontal="center"/>
    </xf>
    <xf numFmtId="0" fontId="28" fillId="2" borderId="68" xfId="1" applyFont="1" applyFill="1" applyBorder="1" applyAlignment="1">
      <alignment horizontal="center"/>
    </xf>
    <xf numFmtId="0" fontId="25" fillId="0" borderId="1" xfId="0" applyFont="1" applyBorder="1" applyAlignment="1" applyProtection="1">
      <alignment horizontal="center"/>
    </xf>
    <xf numFmtId="0" fontId="25" fillId="0" borderId="2" xfId="0" applyFont="1" applyBorder="1" applyAlignment="1" applyProtection="1">
      <alignment horizontal="center"/>
    </xf>
    <xf numFmtId="0" fontId="25" fillId="0" borderId="3" xfId="0" applyFont="1" applyBorder="1" applyAlignment="1" applyProtection="1">
      <alignment horizontal="center"/>
    </xf>
    <xf numFmtId="0" fontId="17" fillId="0" borderId="50" xfId="0" applyFont="1" applyBorder="1" applyAlignment="1" applyProtection="1">
      <alignment horizontal="center"/>
    </xf>
    <xf numFmtId="0" fontId="17" fillId="0" borderId="32" xfId="0" applyFont="1" applyBorder="1" applyAlignment="1" applyProtection="1">
      <alignment horizontal="center"/>
    </xf>
    <xf numFmtId="166" fontId="17" fillId="0" borderId="50" xfId="0" applyNumberFormat="1" applyFont="1" applyBorder="1" applyAlignment="1" applyProtection="1">
      <alignment horizontal="center"/>
    </xf>
    <xf numFmtId="166" fontId="17" fillId="0" borderId="32" xfId="0" applyNumberFormat="1" applyFont="1" applyBorder="1" applyAlignment="1" applyProtection="1">
      <alignment horizontal="center"/>
    </xf>
    <xf numFmtId="0" fontId="25" fillId="0" borderId="61" xfId="0" applyFont="1" applyFill="1" applyBorder="1" applyAlignment="1" applyProtection="1">
      <alignment horizontal="center"/>
    </xf>
    <xf numFmtId="0" fontId="25" fillId="0" borderId="62" xfId="0" applyFont="1" applyFill="1" applyBorder="1" applyAlignment="1" applyProtection="1">
      <alignment horizontal="center"/>
    </xf>
    <xf numFmtId="0" fontId="25" fillId="0" borderId="63" xfId="0" applyFont="1" applyFill="1" applyBorder="1" applyAlignment="1" applyProtection="1">
      <alignment horizontal="center"/>
    </xf>
    <xf numFmtId="0" fontId="28" fillId="2" borderId="80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0" fontId="28" fillId="2" borderId="68" xfId="0" applyFont="1" applyFill="1" applyBorder="1" applyAlignment="1">
      <alignment horizontal="center"/>
    </xf>
    <xf numFmtId="0" fontId="45" fillId="0" borderId="0" xfId="0" applyFont="1" applyFill="1" applyBorder="1" applyAlignment="1" applyProtection="1">
      <alignment horizontal="center"/>
    </xf>
    <xf numFmtId="0" fontId="45" fillId="0" borderId="65" xfId="0" applyFont="1" applyFill="1" applyBorder="1" applyAlignment="1" applyProtection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65" xfId="0" applyFont="1" applyFill="1" applyBorder="1" applyAlignment="1">
      <alignment horizontal="center"/>
    </xf>
    <xf numFmtId="0" fontId="17" fillId="0" borderId="115" xfId="0" applyFont="1" applyFill="1" applyBorder="1" applyAlignment="1" applyProtection="1">
      <alignment horizontal="center"/>
    </xf>
    <xf numFmtId="0" fontId="17" fillId="0" borderId="67" xfId="0" applyFont="1" applyFill="1" applyBorder="1" applyAlignment="1" applyProtection="1">
      <alignment horizontal="center"/>
    </xf>
    <xf numFmtId="0" fontId="28" fillId="2" borderId="80" xfId="0" applyFont="1" applyFill="1" applyBorder="1" applyAlignment="1" applyProtection="1">
      <alignment horizontal="center"/>
    </xf>
    <xf numFmtId="0" fontId="28" fillId="2" borderId="10" xfId="0" applyFont="1" applyFill="1" applyBorder="1" applyAlignment="1" applyProtection="1">
      <alignment horizontal="center"/>
    </xf>
    <xf numFmtId="0" fontId="28" fillId="2" borderId="68" xfId="0" applyFont="1" applyFill="1" applyBorder="1" applyAlignment="1" applyProtection="1">
      <alignment horizontal="center"/>
    </xf>
    <xf numFmtId="0" fontId="25" fillId="0" borderId="61" xfId="0" applyFont="1" applyBorder="1" applyAlignment="1" applyProtection="1">
      <alignment horizontal="center"/>
    </xf>
    <xf numFmtId="0" fontId="25" fillId="0" borderId="62" xfId="0" applyFont="1" applyBorder="1" applyAlignment="1" applyProtection="1">
      <alignment horizontal="center"/>
    </xf>
    <xf numFmtId="0" fontId="25" fillId="0" borderId="63" xfId="0" applyFont="1" applyBorder="1" applyAlignment="1" applyProtection="1">
      <alignment horizontal="center"/>
    </xf>
    <xf numFmtId="0" fontId="43" fillId="0" borderId="0" xfId="0" applyFont="1" applyFill="1" applyBorder="1" applyAlignment="1" applyProtection="1">
      <alignment horizontal="center"/>
    </xf>
    <xf numFmtId="0" fontId="43" fillId="0" borderId="65" xfId="0" applyFont="1" applyFill="1" applyBorder="1" applyAlignment="1" applyProtection="1">
      <alignment horizontal="center"/>
    </xf>
    <xf numFmtId="0" fontId="15" fillId="0" borderId="74" xfId="0" applyFont="1" applyFill="1" applyBorder="1" applyAlignment="1" applyProtection="1">
      <alignment horizontal="center"/>
    </xf>
    <xf numFmtId="0" fontId="15" fillId="0" borderId="40" xfId="0" applyFont="1" applyFill="1" applyBorder="1" applyAlignment="1" applyProtection="1">
      <alignment horizontal="center"/>
    </xf>
    <xf numFmtId="166" fontId="17" fillId="0" borderId="115" xfId="0" applyNumberFormat="1" applyFont="1" applyBorder="1" applyAlignment="1" applyProtection="1">
      <alignment horizontal="center"/>
    </xf>
    <xf numFmtId="166" fontId="17" fillId="0" borderId="67" xfId="0" applyNumberFormat="1" applyFont="1" applyBorder="1" applyAlignment="1" applyProtection="1">
      <alignment horizontal="center"/>
    </xf>
    <xf numFmtId="0" fontId="17" fillId="0" borderId="115" xfId="0" applyFont="1" applyBorder="1" applyAlignment="1" applyProtection="1">
      <alignment horizontal="center"/>
    </xf>
    <xf numFmtId="0" fontId="17" fillId="0" borderId="67" xfId="0" applyFont="1" applyBorder="1" applyAlignment="1" applyProtection="1">
      <alignment horizontal="center"/>
    </xf>
    <xf numFmtId="44" fontId="36" fillId="0" borderId="19" xfId="2" applyFont="1" applyFill="1" applyBorder="1" applyAlignment="1" applyProtection="1">
      <alignment horizontal="left"/>
    </xf>
    <xf numFmtId="44" fontId="36" fillId="0" borderId="13" xfId="2" applyFont="1" applyFill="1" applyBorder="1" applyAlignment="1" applyProtection="1">
      <alignment horizontal="left"/>
    </xf>
    <xf numFmtId="44" fontId="36" fillId="0" borderId="79" xfId="2" applyFont="1" applyFill="1" applyBorder="1" applyAlignment="1" applyProtection="1">
      <alignment horizontal="left"/>
    </xf>
    <xf numFmtId="0" fontId="43" fillId="0" borderId="7" xfId="0" applyFont="1" applyFill="1" applyBorder="1" applyAlignment="1" applyProtection="1">
      <alignment horizontal="center"/>
    </xf>
    <xf numFmtId="0" fontId="37" fillId="0" borderId="57" xfId="0" applyFont="1" applyBorder="1" applyAlignment="1">
      <alignment horizontal="left"/>
    </xf>
    <xf numFmtId="0" fontId="37" fillId="0" borderId="56" xfId="0" applyFont="1" applyBorder="1" applyAlignment="1">
      <alignment horizontal="left"/>
    </xf>
    <xf numFmtId="0" fontId="15" fillId="2" borderId="72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66" xfId="0" applyFont="1" applyFill="1" applyBorder="1" applyAlignment="1">
      <alignment horizontal="center"/>
    </xf>
    <xf numFmtId="0" fontId="15" fillId="2" borderId="74" xfId="0" applyFont="1" applyFill="1" applyBorder="1" applyAlignment="1">
      <alignment horizontal="center"/>
    </xf>
    <xf numFmtId="0" fontId="15" fillId="2" borderId="33" xfId="0" applyFont="1" applyFill="1" applyBorder="1" applyAlignment="1">
      <alignment horizontal="center"/>
    </xf>
    <xf numFmtId="0" fontId="15" fillId="2" borderId="79" xfId="0" applyFont="1" applyFill="1" applyBorder="1" applyAlignment="1">
      <alignment horizontal="center"/>
    </xf>
    <xf numFmtId="0" fontId="12" fillId="0" borderId="19" xfId="0" applyFont="1" applyBorder="1" applyAlignment="1" applyProtection="1">
      <alignment horizontal="center"/>
    </xf>
    <xf numFmtId="0" fontId="12" fillId="0" borderId="40" xfId="0" applyFont="1" applyBorder="1" applyAlignment="1" applyProtection="1">
      <alignment horizontal="center"/>
    </xf>
    <xf numFmtId="0" fontId="15" fillId="0" borderId="7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66" xfId="0" applyFont="1" applyBorder="1" applyAlignment="1">
      <alignment horizontal="center"/>
    </xf>
    <xf numFmtId="0" fontId="37" fillId="0" borderId="57" xfId="0" applyFont="1" applyFill="1" applyBorder="1" applyAlignment="1" applyProtection="1">
      <alignment horizontal="left"/>
    </xf>
    <xf numFmtId="0" fontId="37" fillId="0" borderId="56" xfId="0" applyFont="1" applyFill="1" applyBorder="1" applyAlignment="1" applyProtection="1">
      <alignment horizontal="left"/>
    </xf>
    <xf numFmtId="0" fontId="37" fillId="0" borderId="54" xfId="0" applyFont="1" applyBorder="1" applyAlignment="1">
      <alignment horizontal="left"/>
    </xf>
    <xf numFmtId="0" fontId="37" fillId="0" borderId="53" xfId="0" applyFont="1" applyBorder="1" applyAlignment="1">
      <alignment horizontal="left"/>
    </xf>
    <xf numFmtId="0" fontId="14" fillId="0" borderId="115" xfId="1" applyFont="1" applyBorder="1" applyAlignment="1">
      <alignment horizontal="center"/>
    </xf>
    <xf numFmtId="0" fontId="20" fillId="0" borderId="115" xfId="0" applyFont="1" applyFill="1" applyBorder="1" applyAlignment="1">
      <alignment horizontal="center"/>
    </xf>
    <xf numFmtId="0" fontId="20" fillId="0" borderId="67" xfId="0" applyFont="1" applyFill="1" applyBorder="1" applyAlignment="1">
      <alignment horizontal="center"/>
    </xf>
    <xf numFmtId="0" fontId="37" fillId="0" borderId="74" xfId="0" applyFont="1" applyFill="1" applyBorder="1" applyAlignment="1">
      <alignment horizontal="left"/>
    </xf>
    <xf numFmtId="0" fontId="37" fillId="0" borderId="40" xfId="0" applyFont="1" applyFill="1" applyBorder="1" applyAlignment="1">
      <alignment horizontal="center"/>
    </xf>
    <xf numFmtId="0" fontId="38" fillId="0" borderId="40" xfId="0" applyFont="1" applyFill="1" applyBorder="1" applyAlignment="1">
      <alignment horizontal="center"/>
    </xf>
    <xf numFmtId="0" fontId="39" fillId="0" borderId="0" xfId="0" applyFont="1" applyFill="1"/>
    <xf numFmtId="0" fontId="9" fillId="0" borderId="40" xfId="0" applyFont="1" applyFill="1" applyBorder="1" applyAlignment="1">
      <alignment horizontal="center"/>
    </xf>
    <xf numFmtId="0" fontId="15" fillId="0" borderId="74" xfId="0" applyFont="1" applyFill="1" applyBorder="1" applyAlignment="1">
      <alignment horizontal="left"/>
    </xf>
    <xf numFmtId="0" fontId="12" fillId="0" borderId="40" xfId="0" applyFont="1" applyFill="1" applyBorder="1" applyAlignment="1">
      <alignment horizontal="center"/>
    </xf>
    <xf numFmtId="167" fontId="4" fillId="0" borderId="9" xfId="0" applyNumberFormat="1" applyFont="1" applyFill="1" applyBorder="1"/>
    <xf numFmtId="0" fontId="15" fillId="0" borderId="74" xfId="0" applyFont="1" applyFill="1" applyBorder="1" applyAlignment="1">
      <alignment horizontal="centerContinuous"/>
    </xf>
    <xf numFmtId="0" fontId="12" fillId="0" borderId="40" xfId="0" applyFont="1" applyFill="1" applyBorder="1" applyAlignment="1">
      <alignment horizontal="centerContinuous"/>
    </xf>
    <xf numFmtId="1" fontId="27" fillId="0" borderId="64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4" fillId="0" borderId="64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50" xfId="0" applyFont="1" applyFill="1" applyBorder="1"/>
    <xf numFmtId="0" fontId="4" fillId="0" borderId="67" xfId="0" applyFont="1" applyFill="1" applyBorder="1"/>
    <xf numFmtId="0" fontId="4" fillId="0" borderId="65" xfId="0" applyFont="1" applyFill="1" applyBorder="1"/>
    <xf numFmtId="0" fontId="7" fillId="0" borderId="64" xfId="0" applyFont="1" applyFill="1" applyBorder="1"/>
    <xf numFmtId="0" fontId="4" fillId="0" borderId="50" xfId="1" applyFont="1" applyFill="1" applyBorder="1"/>
    <xf numFmtId="0" fontId="0" fillId="0" borderId="37" xfId="0" applyBorder="1" applyAlignment="1" applyProtection="1">
      <alignment horizontal="center"/>
    </xf>
    <xf numFmtId="0" fontId="4" fillId="0" borderId="107" xfId="0" applyFont="1" applyBorder="1" applyAlignment="1" applyProtection="1">
      <alignment horizontal="center"/>
    </xf>
    <xf numFmtId="0" fontId="12" fillId="0" borderId="135" xfId="0" applyFont="1" applyBorder="1" applyAlignment="1" applyProtection="1">
      <alignment horizontal="center"/>
    </xf>
    <xf numFmtId="0" fontId="12" fillId="0" borderId="51" xfId="0" applyFont="1" applyBorder="1" applyAlignment="1" applyProtection="1">
      <alignment horizontal="center"/>
    </xf>
    <xf numFmtId="9" fontId="6" fillId="0" borderId="37" xfId="0" applyNumberFormat="1" applyFont="1" applyBorder="1" applyAlignment="1" applyProtection="1">
      <alignment horizontal="center"/>
    </xf>
    <xf numFmtId="0" fontId="0" fillId="0" borderId="134" xfId="0" applyBorder="1" applyProtection="1"/>
    <xf numFmtId="0" fontId="17" fillId="0" borderId="0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</cellXfs>
  <cellStyles count="5">
    <cellStyle name="Currency 2" xfId="2" xr:uid="{00000000-0005-0000-0000-000000000000}"/>
    <cellStyle name="Normal" xfId="0" builtinId="0"/>
    <cellStyle name="Normal 2" xfId="1" xr:uid="{00000000-0005-0000-0000-000002000000}"/>
    <cellStyle name="Normal 2 4" xfId="4" xr:uid="{00000000-0005-0000-0000-000003000000}"/>
    <cellStyle name="Percent 2" xfId="3" xr:uid="{00000000-0005-0000-0000-000004000000}"/>
  </cellStyles>
  <dxfs count="1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icia\Desktop\Excel%202021%20Contracts\A17-ALL%20SITES-P05-Potvin%20Construction%20(Cabinetry)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 Series"/>
      <sheetName val="100 Series - Model Extras"/>
      <sheetName val="800 Series"/>
      <sheetName val="800 Series - Extras only"/>
      <sheetName val="1000 Series"/>
      <sheetName val="1000 Series - Extras only"/>
      <sheetName val="5000 Series"/>
      <sheetName val="5000 Series - Extras Only"/>
      <sheetName val="Extras"/>
      <sheetName val="Hardware"/>
    </sheetNames>
    <sheetDataSet>
      <sheetData sheetId="0">
        <row r="66">
          <cell r="E66" t="str">
            <v xml:space="preserve">Valecraft Homes Initials: </v>
          </cell>
        </row>
      </sheetData>
      <sheetData sheetId="1">
        <row r="18">
          <cell r="E18">
            <v>232</v>
          </cell>
        </row>
      </sheetData>
      <sheetData sheetId="2"/>
      <sheetData sheetId="3">
        <row r="16">
          <cell r="E16">
            <v>238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65"/>
  <sheetViews>
    <sheetView tabSelected="1" defaultGridColor="0" view="pageBreakPreview" colorId="22" zoomScale="90" zoomScaleNormal="75" zoomScaleSheetLayoutView="90" workbookViewId="0">
      <selection activeCell="F23" sqref="F23"/>
    </sheetView>
  </sheetViews>
  <sheetFormatPr defaultColWidth="9.88671875" defaultRowHeight="15"/>
  <cols>
    <col min="1" max="1" width="14.109375" style="55" customWidth="1"/>
    <col min="2" max="2" width="11.77734375" style="55" customWidth="1"/>
    <col min="3" max="3" width="13.33203125" style="55" bestFit="1" customWidth="1"/>
    <col min="4" max="4" width="11.77734375" style="55" customWidth="1"/>
    <col min="5" max="7" width="11.21875" style="55" customWidth="1"/>
    <col min="8" max="16384" width="9.88671875" style="55"/>
  </cols>
  <sheetData>
    <row r="1" spans="1:7" ht="24.95" customHeight="1">
      <c r="A1" s="490" t="s">
        <v>453</v>
      </c>
      <c r="B1" s="491"/>
      <c r="C1" s="491"/>
      <c r="D1" s="491"/>
      <c r="E1" s="491"/>
      <c r="F1" s="491"/>
      <c r="G1" s="492"/>
    </row>
    <row r="2" spans="1:7" ht="9.75" customHeight="1">
      <c r="A2" s="106"/>
      <c r="B2" s="301"/>
      <c r="C2" s="301"/>
      <c r="D2" s="301"/>
      <c r="E2" s="301"/>
      <c r="F2" s="301"/>
      <c r="G2" s="107"/>
    </row>
    <row r="3" spans="1:7" ht="15" customHeight="1">
      <c r="A3" s="109" t="s">
        <v>19</v>
      </c>
      <c r="B3" s="58" t="s">
        <v>454</v>
      </c>
      <c r="C3" s="59"/>
      <c r="D3" s="302"/>
      <c r="E3" s="474" t="s">
        <v>0</v>
      </c>
      <c r="F3" s="495">
        <v>44652</v>
      </c>
      <c r="G3" s="496"/>
    </row>
    <row r="4" spans="1:7" ht="15" customHeight="1">
      <c r="A4" s="109" t="s">
        <v>20</v>
      </c>
      <c r="B4" s="60" t="s">
        <v>372</v>
      </c>
      <c r="C4" s="61"/>
      <c r="D4" s="62"/>
      <c r="E4" s="474"/>
      <c r="F4" s="324"/>
      <c r="G4" s="355"/>
    </row>
    <row r="5" spans="1:7" ht="15" customHeight="1">
      <c r="A5" s="109"/>
      <c r="B5" s="302" t="s">
        <v>2</v>
      </c>
      <c r="C5" s="302"/>
      <c r="D5" s="302"/>
      <c r="E5" s="475" t="s">
        <v>30</v>
      </c>
      <c r="F5" s="563" t="s">
        <v>455</v>
      </c>
      <c r="G5" s="563"/>
    </row>
    <row r="6" spans="1:7" ht="15" customHeight="1">
      <c r="A6" s="109" t="s">
        <v>4</v>
      </c>
      <c r="B6" s="58"/>
      <c r="C6" s="64"/>
      <c r="D6" s="64"/>
      <c r="E6" s="302"/>
      <c r="F6" s="301"/>
      <c r="G6" s="115"/>
    </row>
    <row r="7" spans="1:7" ht="15" customHeight="1">
      <c r="A7" s="109"/>
      <c r="B7" s="302" t="s">
        <v>2</v>
      </c>
      <c r="C7" s="302"/>
      <c r="D7" s="302"/>
      <c r="E7" s="302" t="s">
        <v>5</v>
      </c>
      <c r="F7" s="301"/>
      <c r="G7" s="115"/>
    </row>
    <row r="8" spans="1:7" ht="15" customHeight="1">
      <c r="A8" s="109" t="s">
        <v>6</v>
      </c>
      <c r="B8" s="65" t="s">
        <v>16</v>
      </c>
      <c r="C8" s="302"/>
      <c r="D8" s="302"/>
      <c r="E8" s="60" t="s">
        <v>456</v>
      </c>
      <c r="F8" s="301"/>
      <c r="G8" s="116"/>
    </row>
    <row r="9" spans="1:7" ht="15" customHeight="1" thickBot="1">
      <c r="A9" s="117"/>
      <c r="B9" s="476"/>
      <c r="C9" s="302"/>
      <c r="D9" s="302"/>
      <c r="E9" s="302"/>
      <c r="F9" s="493"/>
      <c r="G9" s="494"/>
    </row>
    <row r="10" spans="1:7" ht="15" customHeight="1" thickTop="1" thickBot="1">
      <c r="A10" s="120"/>
      <c r="B10" s="67" t="s">
        <v>2</v>
      </c>
      <c r="C10" s="68" t="s">
        <v>2</v>
      </c>
      <c r="D10" s="68"/>
      <c r="E10" s="69" t="s">
        <v>7</v>
      </c>
      <c r="F10" s="70" t="s">
        <v>31</v>
      </c>
      <c r="G10" s="122" t="s">
        <v>8</v>
      </c>
    </row>
    <row r="11" spans="1:7" ht="15" customHeight="1" thickTop="1">
      <c r="A11" s="124" t="s">
        <v>9</v>
      </c>
      <c r="B11" s="71" t="s">
        <v>15</v>
      </c>
      <c r="C11" s="71" t="s">
        <v>373</v>
      </c>
      <c r="D11" s="72"/>
      <c r="E11" s="73"/>
      <c r="F11" s="74"/>
      <c r="G11" s="477"/>
    </row>
    <row r="12" spans="1:7" ht="15" customHeight="1">
      <c r="A12" s="127"/>
      <c r="B12" s="75" t="s">
        <v>32</v>
      </c>
      <c r="C12" s="75"/>
      <c r="D12" s="75"/>
      <c r="E12" s="76"/>
      <c r="F12" s="77"/>
      <c r="G12" s="477"/>
    </row>
    <row r="13" spans="1:7" ht="15" customHeight="1">
      <c r="A13" s="130" t="s">
        <v>10</v>
      </c>
      <c r="B13" s="78">
        <v>500</v>
      </c>
      <c r="C13" s="78">
        <v>500</v>
      </c>
      <c r="D13" s="78"/>
      <c r="E13" s="79"/>
      <c r="F13" s="80"/>
      <c r="G13" s="477"/>
    </row>
    <row r="14" spans="1:7" ht="15.75" thickBot="1">
      <c r="A14" s="134" t="s">
        <v>2</v>
      </c>
      <c r="B14" s="81">
        <v>1</v>
      </c>
      <c r="C14" s="81">
        <v>1</v>
      </c>
      <c r="D14" s="81"/>
      <c r="E14" s="82" t="s">
        <v>8</v>
      </c>
      <c r="F14" s="81">
        <v>0.13</v>
      </c>
      <c r="G14" s="478"/>
    </row>
    <row r="15" spans="1:7" ht="15.6" customHeight="1" thickTop="1">
      <c r="A15" s="137" t="s">
        <v>11</v>
      </c>
      <c r="B15" s="83"/>
      <c r="C15" s="84"/>
      <c r="D15" s="84"/>
      <c r="E15" s="85"/>
      <c r="F15" s="86"/>
      <c r="G15" s="479"/>
    </row>
    <row r="16" spans="1:7" ht="15" customHeight="1">
      <c r="A16" s="480"/>
      <c r="B16" s="87"/>
      <c r="C16" s="88"/>
      <c r="D16" s="88"/>
      <c r="E16" s="87"/>
      <c r="F16" s="89"/>
      <c r="G16" s="481"/>
    </row>
    <row r="17" spans="1:7" ht="15" customHeight="1">
      <c r="A17" s="480" t="s">
        <v>374</v>
      </c>
      <c r="B17" s="43">
        <f>'100 Series - Model Extras'!D17+'100 Series - Model Extras'!D26+'100 Series - Model Extras'!D27</f>
        <v>0</v>
      </c>
      <c r="C17" s="53">
        <f>'100 Series - Model Extras'!E17+'100 Series - Model Extras'!E26+'100 Series - Model Extras'!E27</f>
        <v>0</v>
      </c>
      <c r="D17" s="53"/>
      <c r="E17" s="52">
        <f>SUM(B17:D17)</f>
        <v>0</v>
      </c>
      <c r="F17" s="50">
        <f>F$14*(E17)</f>
        <v>0</v>
      </c>
      <c r="G17" s="48">
        <f>E17+F17</f>
        <v>0</v>
      </c>
    </row>
    <row r="18" spans="1:7" ht="15" customHeight="1">
      <c r="A18" s="480" t="s">
        <v>375</v>
      </c>
      <c r="B18" s="43">
        <f>'100 Series - Model Extras'!D17+'100 Series - Model Extras'!D26+'100 Series - Model Extras'!D28</f>
        <v>0</v>
      </c>
      <c r="C18" s="53">
        <f>'100 Series - Model Extras'!E17+'100 Series - Model Extras'!E26+'100 Series - Model Extras'!E28</f>
        <v>0</v>
      </c>
      <c r="D18" s="53"/>
      <c r="E18" s="52">
        <f>SUM(B18:D18)</f>
        <v>0</v>
      </c>
      <c r="F18" s="50">
        <f>F$14*(E18)</f>
        <v>0</v>
      </c>
      <c r="G18" s="48">
        <f>E18+F18</f>
        <v>0</v>
      </c>
    </row>
    <row r="19" spans="1:7" ht="15" customHeight="1">
      <c r="A19" s="480"/>
      <c r="B19" s="43"/>
      <c r="C19" s="53"/>
      <c r="D19" s="53"/>
      <c r="E19" s="52"/>
      <c r="F19" s="50"/>
      <c r="G19" s="48"/>
    </row>
    <row r="20" spans="1:7" ht="15" customHeight="1">
      <c r="A20" s="480">
        <v>110</v>
      </c>
      <c r="B20" s="43">
        <f>'100 Series - Model Extras'!D31+'100 Series - Model Extras'!D44+'100 Series - Model Extras'!D45</f>
        <v>0</v>
      </c>
      <c r="C20" s="53">
        <f>'100 Series - Model Extras'!E31+'100 Series - Model Extras'!E44+'100 Series - Model Extras'!E45</f>
        <v>0</v>
      </c>
      <c r="D20" s="53"/>
      <c r="E20" s="52">
        <f>SUM(B20:D20)</f>
        <v>0</v>
      </c>
      <c r="F20" s="50">
        <f>F$14*(E20)</f>
        <v>0</v>
      </c>
      <c r="G20" s="48">
        <f>E20+F20</f>
        <v>0</v>
      </c>
    </row>
    <row r="21" spans="1:7" ht="15" customHeight="1">
      <c r="A21" s="480"/>
      <c r="B21" s="43"/>
      <c r="C21" s="53"/>
      <c r="D21" s="53"/>
      <c r="E21" s="52"/>
      <c r="F21" s="50"/>
      <c r="G21" s="48"/>
    </row>
    <row r="22" spans="1:7" ht="15" customHeight="1">
      <c r="A22" s="480">
        <v>120</v>
      </c>
      <c r="B22" s="43">
        <f>'100 Series - Model Extras'!D49+'100 Series - Model Extras'!D62+'100 Series - Model Extras'!D63</f>
        <v>0</v>
      </c>
      <c r="C22" s="53">
        <f>'100 Series - Model Extras'!E49+'100 Series - Model Extras'!E62+'100 Series - Model Extras'!E63</f>
        <v>0</v>
      </c>
      <c r="D22" s="53"/>
      <c r="E22" s="52">
        <f>SUM(B22:D22)</f>
        <v>0</v>
      </c>
      <c r="F22" s="50">
        <f>F$14*(E22)</f>
        <v>0</v>
      </c>
      <c r="G22" s="48">
        <f>E22+F22</f>
        <v>0</v>
      </c>
    </row>
    <row r="23" spans="1:7" ht="15" customHeight="1">
      <c r="A23" s="480"/>
      <c r="B23" s="43"/>
      <c r="C23" s="53"/>
      <c r="D23" s="53"/>
      <c r="E23" s="52"/>
      <c r="F23" s="50"/>
      <c r="G23" s="48"/>
    </row>
    <row r="24" spans="1:7" ht="15" customHeight="1">
      <c r="A24" s="480">
        <v>130</v>
      </c>
      <c r="B24" s="43">
        <f>'100 Series - Model Extras'!D72+'100 Series - Model Extras'!D82+'100 Series - Model Extras'!D83</f>
        <v>0</v>
      </c>
      <c r="C24" s="53">
        <f>'100 Series - Model Extras'!E72+'100 Series - Model Extras'!E82+'100 Series - Model Extras'!E83</f>
        <v>0</v>
      </c>
      <c r="D24" s="53"/>
      <c r="E24" s="52">
        <f>SUM(B24:D24)</f>
        <v>0</v>
      </c>
      <c r="F24" s="50">
        <f>F$14*(E24)</f>
        <v>0</v>
      </c>
      <c r="G24" s="48">
        <f>E24+F24</f>
        <v>0</v>
      </c>
    </row>
    <row r="25" spans="1:7" ht="15" customHeight="1">
      <c r="A25" s="480"/>
      <c r="B25" s="43"/>
      <c r="C25" s="53"/>
      <c r="D25" s="53"/>
      <c r="E25" s="52"/>
      <c r="F25" s="50"/>
      <c r="G25" s="48"/>
    </row>
    <row r="26" spans="1:7" ht="15" customHeight="1">
      <c r="A26" s="480">
        <v>140</v>
      </c>
      <c r="B26" s="43">
        <f>'100 Series - Model Extras'!D87+'100 Series - Model Extras'!D100+'100 Series - Model Extras'!D101</f>
        <v>0</v>
      </c>
      <c r="C26" s="53">
        <f>'100 Series - Model Extras'!E87+'100 Series - Model Extras'!E100+'100 Series - Model Extras'!E101</f>
        <v>0</v>
      </c>
      <c r="D26" s="53"/>
      <c r="E26" s="52">
        <f>SUM(B26:D26)</f>
        <v>0</v>
      </c>
      <c r="F26" s="50">
        <f>F$14*(E26)</f>
        <v>0</v>
      </c>
      <c r="G26" s="48">
        <f>E26+F26</f>
        <v>0</v>
      </c>
    </row>
    <row r="27" spans="1:7" ht="15" customHeight="1">
      <c r="A27" s="480"/>
      <c r="B27" s="43"/>
      <c r="C27" s="53"/>
      <c r="D27" s="53"/>
      <c r="E27" s="52"/>
      <c r="F27" s="50"/>
      <c r="G27" s="48"/>
    </row>
    <row r="28" spans="1:7" ht="15" customHeight="1">
      <c r="A28" s="480">
        <v>160</v>
      </c>
      <c r="B28" s="43">
        <f>'100 Series - Model Extras'!D105+'100 Series - Model Extras'!D115+'100 Series - Model Extras'!D116</f>
        <v>0</v>
      </c>
      <c r="C28" s="53">
        <f>'100 Series - Model Extras'!E105+'100 Series - Model Extras'!E115+'100 Series - Model Extras'!E116</f>
        <v>0</v>
      </c>
      <c r="D28" s="53"/>
      <c r="E28" s="52">
        <f>SUM(B28:D28)</f>
        <v>0</v>
      </c>
      <c r="F28" s="50">
        <f>F$14*(E28)</f>
        <v>0</v>
      </c>
      <c r="G28" s="48">
        <f>E28+F28</f>
        <v>0</v>
      </c>
    </row>
    <row r="29" spans="1:7" ht="15" customHeight="1">
      <c r="A29" s="480"/>
      <c r="B29" s="43"/>
      <c r="C29" s="53"/>
      <c r="D29" s="53"/>
      <c r="E29" s="52"/>
      <c r="F29" s="50"/>
      <c r="G29" s="48"/>
    </row>
    <row r="30" spans="1:7" ht="15" customHeight="1">
      <c r="A30" s="480">
        <v>170</v>
      </c>
      <c r="B30" s="43">
        <f>'100 Series - Model Extras'!D127+'100 Series - Model Extras'!D139+'100 Series - Model Extras'!D140+'100 Series - Model Extras'!D141</f>
        <v>0</v>
      </c>
      <c r="C30" s="53">
        <f>'100 Series - Model Extras'!E127+'100 Series - Model Extras'!E139+'100 Series - Model Extras'!E140+'100 Series - Model Extras'!E141</f>
        <v>0</v>
      </c>
      <c r="D30" s="53"/>
      <c r="E30" s="52">
        <f>SUM(B30:D30)</f>
        <v>0</v>
      </c>
      <c r="F30" s="50">
        <f>F$14*(E30)</f>
        <v>0</v>
      </c>
      <c r="G30" s="48">
        <f>E30+F30</f>
        <v>0</v>
      </c>
    </row>
    <row r="31" spans="1:7" ht="15" customHeight="1">
      <c r="A31" s="480"/>
      <c r="B31" s="52"/>
      <c r="C31" s="53"/>
      <c r="D31" s="53"/>
      <c r="E31" s="52"/>
      <c r="F31" s="50"/>
      <c r="G31" s="48"/>
    </row>
    <row r="32" spans="1:7" ht="15" customHeight="1">
      <c r="A32" s="480"/>
      <c r="B32" s="52"/>
      <c r="C32" s="53"/>
      <c r="D32" s="53"/>
      <c r="E32" s="52"/>
      <c r="F32" s="50"/>
      <c r="G32" s="48"/>
    </row>
    <row r="33" spans="1:7" ht="15" customHeight="1">
      <c r="A33" s="480"/>
      <c r="B33" s="52"/>
      <c r="C33" s="53"/>
      <c r="D33" s="53"/>
      <c r="E33" s="52"/>
      <c r="F33" s="50"/>
      <c r="G33" s="48"/>
    </row>
    <row r="34" spans="1:7" ht="15" customHeight="1">
      <c r="A34" s="480"/>
      <c r="B34" s="52"/>
      <c r="C34" s="91"/>
      <c r="D34" s="53"/>
      <c r="E34" s="52"/>
      <c r="F34" s="50"/>
      <c r="G34" s="48"/>
    </row>
    <row r="35" spans="1:7" ht="15" customHeight="1">
      <c r="A35" s="480"/>
      <c r="B35" s="52"/>
      <c r="C35" s="53"/>
      <c r="D35" s="53"/>
      <c r="E35" s="52"/>
      <c r="F35" s="50"/>
      <c r="G35" s="48"/>
    </row>
    <row r="36" spans="1:7" ht="15" customHeight="1">
      <c r="A36" s="480"/>
      <c r="B36" s="52"/>
      <c r="C36" s="53"/>
      <c r="D36" s="53"/>
      <c r="E36" s="52"/>
      <c r="F36" s="50"/>
      <c r="G36" s="48"/>
    </row>
    <row r="37" spans="1:7" ht="15" customHeight="1">
      <c r="A37" s="480"/>
      <c r="B37" s="87"/>
      <c r="C37" s="92"/>
      <c r="D37" s="92"/>
      <c r="E37" s="87"/>
      <c r="F37" s="89"/>
      <c r="G37" s="481"/>
    </row>
    <row r="38" spans="1:7" ht="15" customHeight="1">
      <c r="A38" s="480"/>
      <c r="B38" s="52"/>
      <c r="C38" s="53"/>
      <c r="D38" s="53"/>
      <c r="E38" s="87"/>
      <c r="F38" s="89"/>
      <c r="G38" s="481"/>
    </row>
    <row r="39" spans="1:7" ht="15" customHeight="1">
      <c r="A39" s="480"/>
      <c r="B39" s="52"/>
      <c r="C39" s="93"/>
      <c r="D39" s="93"/>
      <c r="E39" s="87"/>
      <c r="F39" s="89"/>
      <c r="G39" s="481"/>
    </row>
    <row r="40" spans="1:7" ht="15" customHeight="1">
      <c r="A40" s="480"/>
      <c r="B40" s="52"/>
      <c r="C40" s="53"/>
      <c r="D40" s="53"/>
      <c r="E40" s="87"/>
      <c r="F40" s="89"/>
      <c r="G40" s="481"/>
    </row>
    <row r="41" spans="1:7" ht="15" customHeight="1">
      <c r="A41" s="480"/>
      <c r="B41" s="52"/>
      <c r="C41" s="94"/>
      <c r="D41" s="94"/>
      <c r="E41" s="87"/>
      <c r="F41" s="89"/>
      <c r="G41" s="481"/>
    </row>
    <row r="42" spans="1:7" ht="15" customHeight="1">
      <c r="A42" s="480"/>
      <c r="B42" s="52"/>
      <c r="C42" s="53"/>
      <c r="D42" s="53"/>
      <c r="E42" s="87"/>
      <c r="F42" s="89"/>
      <c r="G42" s="481"/>
    </row>
    <row r="43" spans="1:7" ht="15" customHeight="1">
      <c r="A43" s="480"/>
      <c r="B43" s="52"/>
      <c r="C43" s="94"/>
      <c r="D43" s="94"/>
      <c r="E43" s="87"/>
      <c r="F43" s="89"/>
      <c r="G43" s="481"/>
    </row>
    <row r="44" spans="1:7" ht="15" customHeight="1">
      <c r="A44" s="480"/>
      <c r="B44" s="52"/>
      <c r="C44" s="53"/>
      <c r="D44" s="53"/>
      <c r="E44" s="87"/>
      <c r="F44" s="89"/>
      <c r="G44" s="481"/>
    </row>
    <row r="45" spans="1:7" ht="15" customHeight="1">
      <c r="A45" s="482"/>
      <c r="B45" s="52"/>
      <c r="C45" s="94"/>
      <c r="D45" s="94"/>
      <c r="E45" s="87"/>
      <c r="F45" s="89"/>
      <c r="G45" s="481"/>
    </row>
    <row r="46" spans="1:7" ht="15" customHeight="1">
      <c r="A46" s="480"/>
      <c r="B46" s="52"/>
      <c r="C46" s="53"/>
      <c r="D46" s="53"/>
      <c r="E46" s="87"/>
      <c r="F46" s="89"/>
      <c r="G46" s="481"/>
    </row>
    <row r="47" spans="1:7" ht="15" customHeight="1">
      <c r="A47" s="480"/>
      <c r="B47" s="52"/>
      <c r="C47" s="95"/>
      <c r="D47" s="95"/>
      <c r="E47" s="87"/>
      <c r="F47" s="89"/>
      <c r="G47" s="481"/>
    </row>
    <row r="48" spans="1:7" ht="15" customHeight="1">
      <c r="A48" s="480"/>
      <c r="B48" s="52"/>
      <c r="C48" s="53"/>
      <c r="D48" s="53"/>
      <c r="E48" s="87"/>
      <c r="F48" s="89"/>
      <c r="G48" s="481"/>
    </row>
    <row r="49" spans="1:7" ht="15" customHeight="1">
      <c r="A49" s="480"/>
      <c r="B49" s="87"/>
      <c r="C49" s="92"/>
      <c r="D49" s="92"/>
      <c r="E49" s="87"/>
      <c r="F49" s="89"/>
      <c r="G49" s="481"/>
    </row>
    <row r="50" spans="1:7" ht="15" customHeight="1">
      <c r="A50" s="483" t="s">
        <v>2</v>
      </c>
      <c r="B50" s="96"/>
      <c r="C50" s="92"/>
      <c r="D50" s="92"/>
      <c r="E50" s="96" t="s">
        <v>2</v>
      </c>
      <c r="F50" s="97" t="s">
        <v>2</v>
      </c>
      <c r="G50" s="484" t="s">
        <v>2</v>
      </c>
    </row>
    <row r="51" spans="1:7" ht="16.350000000000001" customHeight="1" thickBot="1">
      <c r="A51" s="157" t="s">
        <v>12</v>
      </c>
      <c r="B51" s="98" t="s">
        <v>457</v>
      </c>
      <c r="C51" s="98"/>
      <c r="D51" s="98"/>
      <c r="E51" s="98"/>
      <c r="F51" s="99"/>
      <c r="G51" s="145"/>
    </row>
    <row r="52" spans="1:7" ht="12.75" customHeight="1" thickTop="1">
      <c r="A52" s="144"/>
      <c r="B52" s="485"/>
      <c r="C52" s="485"/>
      <c r="D52" s="485"/>
      <c r="E52" s="485"/>
      <c r="F52" s="485"/>
      <c r="G52" s="158" t="s">
        <v>2</v>
      </c>
    </row>
    <row r="53" spans="1:7" ht="12" customHeight="1">
      <c r="A53" s="144"/>
      <c r="B53" s="486" t="s">
        <v>17</v>
      </c>
      <c r="C53" s="485"/>
      <c r="D53" s="485"/>
      <c r="E53" s="485"/>
      <c r="F53" s="485"/>
      <c r="G53" s="145"/>
    </row>
    <row r="54" spans="1:7" ht="14.25" customHeight="1">
      <c r="A54" s="144"/>
      <c r="B54" s="485"/>
      <c r="C54" s="485"/>
      <c r="D54" s="485"/>
      <c r="E54" s="485"/>
      <c r="F54" s="485"/>
      <c r="G54" s="145"/>
    </row>
    <row r="55" spans="1:7" ht="12.75" customHeight="1">
      <c r="A55" s="144" t="s">
        <v>21</v>
      </c>
      <c r="B55" s="485"/>
      <c r="C55" s="485"/>
      <c r="D55" s="485"/>
      <c r="E55" s="487"/>
      <c r="F55" s="487"/>
      <c r="G55" s="145"/>
    </row>
    <row r="56" spans="1:7" ht="12.75" customHeight="1">
      <c r="A56" s="144" t="s">
        <v>22</v>
      </c>
      <c r="B56" s="485"/>
      <c r="C56" s="485"/>
      <c r="D56" s="485"/>
      <c r="E56" s="485"/>
      <c r="F56" s="485"/>
      <c r="G56" s="145"/>
    </row>
    <row r="57" spans="1:7" ht="12.75" customHeight="1">
      <c r="A57" s="144" t="s">
        <v>23</v>
      </c>
      <c r="B57" s="486"/>
      <c r="C57" s="488"/>
      <c r="D57" s="488"/>
      <c r="E57" s="485"/>
      <c r="F57" s="485"/>
      <c r="G57" s="145"/>
    </row>
    <row r="58" spans="1:7" ht="12.75" customHeight="1">
      <c r="A58" s="147" t="s">
        <v>24</v>
      </c>
      <c r="B58" s="485"/>
      <c r="C58" s="485"/>
      <c r="D58" s="485"/>
      <c r="E58" s="485"/>
      <c r="F58" s="485"/>
      <c r="G58" s="145"/>
    </row>
    <row r="59" spans="1:7" ht="12.75" customHeight="1">
      <c r="A59" s="147" t="s">
        <v>25</v>
      </c>
      <c r="B59" s="485"/>
      <c r="C59" s="485"/>
      <c r="D59" s="485"/>
      <c r="E59" s="488"/>
      <c r="F59" s="488"/>
      <c r="G59" s="160"/>
    </row>
    <row r="60" spans="1:7" ht="12.75" customHeight="1">
      <c r="A60" s="144" t="s">
        <v>26</v>
      </c>
      <c r="B60" s="485"/>
      <c r="C60" s="485"/>
      <c r="D60" s="485"/>
      <c r="E60" s="485"/>
      <c r="F60" s="485"/>
      <c r="G60" s="145"/>
    </row>
    <row r="61" spans="1:7" ht="12.75" customHeight="1">
      <c r="A61" s="144" t="s">
        <v>27</v>
      </c>
      <c r="B61" s="485"/>
      <c r="C61" s="485"/>
      <c r="D61" s="485"/>
      <c r="E61" s="485"/>
      <c r="F61" s="485"/>
      <c r="G61" s="145"/>
    </row>
    <row r="62" spans="1:7" ht="12.75" customHeight="1">
      <c r="A62" s="144" t="s">
        <v>28</v>
      </c>
      <c r="B62" s="485"/>
      <c r="C62" s="485"/>
      <c r="D62" s="485"/>
      <c r="E62" s="104" t="s">
        <v>34</v>
      </c>
      <c r="F62" s="104"/>
      <c r="G62" s="146"/>
    </row>
    <row r="63" spans="1:7" ht="12.75" customHeight="1">
      <c r="A63" s="147" t="s">
        <v>29</v>
      </c>
      <c r="B63" s="485"/>
      <c r="C63" s="485"/>
      <c r="D63" s="485"/>
      <c r="E63" s="485"/>
      <c r="F63" s="485"/>
      <c r="G63" s="145"/>
    </row>
    <row r="64" spans="1:7" ht="14.25" customHeight="1">
      <c r="A64" s="144"/>
      <c r="B64" s="485"/>
      <c r="C64" s="485"/>
      <c r="D64" s="485"/>
      <c r="E64" s="104" t="s">
        <v>410</v>
      </c>
      <c r="F64" s="104"/>
      <c r="G64" s="146"/>
    </row>
    <row r="65" spans="1:7" ht="15" customHeight="1" thickBot="1">
      <c r="A65" s="161" t="s">
        <v>18</v>
      </c>
      <c r="B65" s="162"/>
      <c r="C65" s="163" t="s">
        <v>13</v>
      </c>
      <c r="D65" s="162" t="s">
        <v>14</v>
      </c>
      <c r="E65" s="162"/>
      <c r="F65" s="165"/>
      <c r="G65" s="166"/>
    </row>
  </sheetData>
  <mergeCells count="4">
    <mergeCell ref="A1:G1"/>
    <mergeCell ref="F9:G9"/>
    <mergeCell ref="F3:G3"/>
    <mergeCell ref="F5:G5"/>
  </mergeCells>
  <printOptions horizontalCentered="1"/>
  <pageMargins left="0" right="0" top="0" bottom="0" header="0.5" footer="0.5"/>
  <pageSetup paperSize="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1"/>
  <sheetViews>
    <sheetView view="pageBreakPreview" zoomScaleNormal="100" zoomScaleSheetLayoutView="100" workbookViewId="0">
      <selection activeCell="D166" sqref="D166"/>
    </sheetView>
  </sheetViews>
  <sheetFormatPr defaultRowHeight="15"/>
  <cols>
    <col min="1" max="1" width="14.109375" style="55" customWidth="1"/>
    <col min="2" max="3" width="15.77734375" style="55" customWidth="1"/>
    <col min="4" max="4" width="12.77734375" style="55" customWidth="1"/>
    <col min="5" max="5" width="11.88671875" style="55" customWidth="1"/>
    <col min="6" max="6" width="12.77734375" style="55" customWidth="1"/>
    <col min="7" max="8" width="16.6640625" style="55" customWidth="1"/>
    <col min="9" max="10" width="10" style="55" bestFit="1" customWidth="1"/>
    <col min="11" max="11" width="10.5546875" style="55" bestFit="1" customWidth="1"/>
    <col min="12" max="16384" width="8.88671875" style="55"/>
  </cols>
  <sheetData>
    <row r="1" spans="1:8" ht="20.25">
      <c r="A1" s="490" t="str">
        <f>'100 Series'!A1</f>
        <v>BID TEMPLATE</v>
      </c>
      <c r="B1" s="491"/>
      <c r="C1" s="491"/>
      <c r="D1" s="491"/>
      <c r="E1" s="491"/>
      <c r="F1" s="491"/>
      <c r="G1" s="492"/>
      <c r="H1" s="105"/>
    </row>
    <row r="2" spans="1:8" ht="9.75" customHeight="1">
      <c r="A2" s="106"/>
      <c r="D2" s="56"/>
      <c r="E2" s="56"/>
      <c r="G2" s="107"/>
      <c r="H2" s="108"/>
    </row>
    <row r="3" spans="1:8" ht="15" customHeight="1">
      <c r="A3" s="109" t="s">
        <v>19</v>
      </c>
      <c r="B3" s="58" t="str">
        <f>'100 Series'!B3</f>
        <v>Place St Thomas, Shea Village, North Ridge</v>
      </c>
      <c r="C3" s="61"/>
      <c r="D3" s="58"/>
      <c r="E3" s="56"/>
      <c r="F3" s="57" t="s">
        <v>0</v>
      </c>
      <c r="G3" s="110">
        <f>'100 Series'!F3</f>
        <v>44652</v>
      </c>
      <c r="H3" s="111"/>
    </row>
    <row r="4" spans="1:8" ht="15" customHeight="1">
      <c r="A4" s="109" t="s">
        <v>20</v>
      </c>
      <c r="B4" s="60" t="s">
        <v>372</v>
      </c>
      <c r="C4" s="112"/>
      <c r="F4" s="57"/>
      <c r="G4" s="113"/>
      <c r="H4" s="114"/>
    </row>
    <row r="5" spans="1:8" ht="15" customHeight="1">
      <c r="A5" s="109"/>
      <c r="B5" s="56" t="s">
        <v>2</v>
      </c>
      <c r="C5" s="56"/>
      <c r="D5" s="56"/>
      <c r="E5" s="63" t="s">
        <v>376</v>
      </c>
      <c r="F5" s="563" t="str">
        <f>'100 Series'!F5</f>
        <v>XXX - 066, 067, XXX, XXX</v>
      </c>
      <c r="G5" s="563"/>
      <c r="H5" s="56"/>
    </row>
    <row r="6" spans="1:8" ht="15" customHeight="1">
      <c r="A6" s="109" t="s">
        <v>4</v>
      </c>
      <c r="B6" s="60">
        <f>'100 Series'!B6</f>
        <v>0</v>
      </c>
      <c r="C6" s="64"/>
      <c r="D6" s="56"/>
      <c r="E6" s="56"/>
      <c r="F6" s="56"/>
      <c r="G6" s="115"/>
      <c r="H6" s="56"/>
    </row>
    <row r="7" spans="1:8" ht="15" customHeight="1">
      <c r="A7" s="109"/>
      <c r="B7" s="56" t="s">
        <v>2</v>
      </c>
      <c r="C7" s="56"/>
      <c r="E7" s="56" t="s">
        <v>5</v>
      </c>
      <c r="G7" s="115"/>
      <c r="H7" s="56"/>
    </row>
    <row r="8" spans="1:8" ht="15" customHeight="1">
      <c r="A8" s="109" t="s">
        <v>6</v>
      </c>
      <c r="B8" s="65" t="s">
        <v>16</v>
      </c>
      <c r="C8" s="56"/>
      <c r="E8" s="60" t="str">
        <f>'100 Series'!E8</f>
        <v>April 1, 2022 to March 31, 2023</v>
      </c>
      <c r="G8" s="116"/>
      <c r="H8" s="56"/>
    </row>
    <row r="9" spans="1:8" ht="9.75" customHeight="1">
      <c r="A9" s="117"/>
      <c r="B9" s="66"/>
      <c r="C9" s="56"/>
      <c r="D9" s="56"/>
      <c r="E9" s="56"/>
      <c r="F9" s="504"/>
      <c r="G9" s="505"/>
      <c r="H9" s="118"/>
    </row>
    <row r="10" spans="1:8" ht="21" customHeight="1" thickBot="1">
      <c r="A10" s="506" t="s">
        <v>38</v>
      </c>
      <c r="B10" s="507"/>
      <c r="C10" s="507"/>
      <c r="D10" s="507"/>
      <c r="E10" s="507"/>
      <c r="F10" s="507"/>
      <c r="G10" s="508"/>
      <c r="H10" s="119" t="s">
        <v>377</v>
      </c>
    </row>
    <row r="11" spans="1:8" ht="15" customHeight="1" thickTop="1" thickBot="1">
      <c r="A11" s="120"/>
      <c r="B11" s="67" t="s">
        <v>2</v>
      </c>
      <c r="C11" s="68" t="s">
        <v>2</v>
      </c>
      <c r="D11" s="69"/>
      <c r="E11" s="121"/>
      <c r="F11" s="70"/>
      <c r="G11" s="122"/>
      <c r="H11" s="123"/>
    </row>
    <row r="12" spans="1:8" ht="15" customHeight="1" thickTop="1">
      <c r="A12" s="124" t="s">
        <v>9</v>
      </c>
      <c r="B12" s="71"/>
      <c r="C12" s="72"/>
      <c r="D12" s="72" t="s">
        <v>33</v>
      </c>
      <c r="E12" s="72"/>
      <c r="F12" s="72" t="s">
        <v>39</v>
      </c>
      <c r="G12" s="125" t="s">
        <v>39</v>
      </c>
      <c r="H12" s="126"/>
    </row>
    <row r="13" spans="1:8" ht="15" customHeight="1">
      <c r="A13" s="127"/>
      <c r="B13" s="75"/>
      <c r="C13" s="75"/>
      <c r="D13" s="75"/>
      <c r="E13" s="75"/>
      <c r="F13" s="75" t="s">
        <v>378</v>
      </c>
      <c r="G13" s="128" t="s">
        <v>379</v>
      </c>
      <c r="H13" s="129"/>
    </row>
    <row r="14" spans="1:8">
      <c r="A14" s="130" t="s">
        <v>10</v>
      </c>
      <c r="B14" s="78" t="s">
        <v>380</v>
      </c>
      <c r="C14" s="78"/>
      <c r="D14" s="75" t="s">
        <v>381</v>
      </c>
      <c r="E14" s="131" t="s">
        <v>382</v>
      </c>
      <c r="F14" s="78">
        <v>680</v>
      </c>
      <c r="G14" s="132">
        <v>680</v>
      </c>
      <c r="H14" s="133"/>
    </row>
    <row r="15" spans="1:8" ht="15" customHeight="1" thickBot="1">
      <c r="A15" s="134" t="s">
        <v>2</v>
      </c>
      <c r="B15" s="81"/>
      <c r="C15" s="81"/>
      <c r="D15" s="81">
        <v>1</v>
      </c>
      <c r="E15" s="81"/>
      <c r="F15" s="81">
        <v>1</v>
      </c>
      <c r="G15" s="135">
        <v>1</v>
      </c>
      <c r="H15" s="136"/>
    </row>
    <row r="16" spans="1:8" ht="16.350000000000001" customHeight="1" thickTop="1">
      <c r="A16" s="137" t="s">
        <v>11</v>
      </c>
      <c r="B16" s="83"/>
      <c r="C16" s="84"/>
      <c r="D16" s="84"/>
      <c r="E16" s="84"/>
      <c r="F16" s="84"/>
      <c r="G16" s="138"/>
      <c r="H16" s="100"/>
    </row>
    <row r="17" spans="1:11" s="317" customFormat="1" ht="15" customHeight="1">
      <c r="A17" s="315">
        <v>105</v>
      </c>
      <c r="B17" s="316" t="s">
        <v>42</v>
      </c>
      <c r="C17" s="53"/>
      <c r="D17" s="139"/>
      <c r="E17" s="139"/>
      <c r="F17" s="140"/>
      <c r="G17" s="140"/>
      <c r="H17" s="142"/>
    </row>
    <row r="18" spans="1:11" s="317" customFormat="1" ht="15" customHeight="1">
      <c r="A18" s="315"/>
      <c r="B18" s="316" t="s">
        <v>383</v>
      </c>
      <c r="C18" s="53"/>
      <c r="D18" s="140"/>
      <c r="E18" s="140"/>
      <c r="F18" s="140"/>
      <c r="G18" s="140"/>
    </row>
    <row r="19" spans="1:11" s="317" customFormat="1" ht="15" customHeight="1">
      <c r="A19" s="315"/>
      <c r="B19" s="316" t="s">
        <v>384</v>
      </c>
      <c r="C19" s="53"/>
      <c r="D19" s="140"/>
      <c r="E19" s="140"/>
      <c r="F19" s="140"/>
      <c r="G19" s="140"/>
      <c r="I19" s="497"/>
      <c r="J19" s="497"/>
      <c r="K19" s="497"/>
    </row>
    <row r="20" spans="1:11" s="317" customFormat="1" ht="15" customHeight="1">
      <c r="A20" s="315"/>
      <c r="B20" s="316" t="s">
        <v>385</v>
      </c>
      <c r="C20" s="53"/>
      <c r="D20" s="356"/>
      <c r="E20" s="356"/>
      <c r="F20" s="356"/>
      <c r="G20" s="356"/>
      <c r="H20" s="142"/>
      <c r="I20" s="142"/>
      <c r="J20" s="318"/>
      <c r="K20" s="318"/>
    </row>
    <row r="21" spans="1:11" s="317" customFormat="1" ht="15" customHeight="1">
      <c r="A21" s="315"/>
      <c r="B21" s="316" t="s">
        <v>386</v>
      </c>
      <c r="C21" s="53"/>
      <c r="D21" s="140"/>
      <c r="E21" s="140"/>
      <c r="F21" s="140"/>
      <c r="G21" s="140"/>
      <c r="I21" s="142"/>
    </row>
    <row r="22" spans="1:11" s="317" customFormat="1" ht="15" customHeight="1">
      <c r="A22" s="315"/>
      <c r="B22" s="316" t="s">
        <v>387</v>
      </c>
      <c r="C22" s="53"/>
      <c r="D22" s="140"/>
      <c r="E22" s="140"/>
      <c r="F22" s="140"/>
      <c r="G22" s="140"/>
      <c r="I22" s="142"/>
    </row>
    <row r="23" spans="1:11" s="317" customFormat="1" ht="15" customHeight="1">
      <c r="A23" s="315"/>
      <c r="B23" s="316" t="s">
        <v>388</v>
      </c>
      <c r="C23" s="53"/>
      <c r="D23" s="140"/>
      <c r="E23" s="140"/>
      <c r="F23" s="140"/>
      <c r="G23" s="140"/>
      <c r="H23" s="142"/>
      <c r="I23" s="142"/>
      <c r="J23" s="318"/>
      <c r="K23" s="318"/>
    </row>
    <row r="24" spans="1:11" s="317" customFormat="1" ht="15" customHeight="1">
      <c r="A24" s="315"/>
      <c r="B24" s="316" t="s">
        <v>338</v>
      </c>
      <c r="C24" s="53"/>
      <c r="D24" s="140"/>
      <c r="E24" s="140"/>
      <c r="F24" s="140"/>
      <c r="G24" s="140"/>
      <c r="H24" s="142"/>
    </row>
    <row r="25" spans="1:11" s="317" customFormat="1" ht="15" customHeight="1">
      <c r="A25" s="315"/>
      <c r="B25" s="316" t="s">
        <v>339</v>
      </c>
      <c r="C25" s="53"/>
      <c r="D25" s="140"/>
      <c r="E25" s="140"/>
      <c r="F25" s="140"/>
      <c r="G25" s="140"/>
      <c r="H25" s="142"/>
    </row>
    <row r="26" spans="1:11" s="317" customFormat="1" ht="15" customHeight="1">
      <c r="A26" s="315"/>
      <c r="B26" s="316" t="s">
        <v>44</v>
      </c>
      <c r="C26" s="53"/>
      <c r="D26" s="139"/>
      <c r="E26" s="139"/>
      <c r="F26" s="140"/>
      <c r="G26" s="140"/>
      <c r="H26" s="142"/>
    </row>
    <row r="27" spans="1:11" s="317" customFormat="1" ht="15" customHeight="1">
      <c r="A27" s="315"/>
      <c r="B27" s="319" t="s">
        <v>389</v>
      </c>
      <c r="C27" s="53"/>
      <c r="D27" s="139"/>
      <c r="E27" s="139"/>
      <c r="F27" s="140"/>
      <c r="G27" s="140"/>
      <c r="H27" s="142"/>
    </row>
    <row r="28" spans="1:11" s="317" customFormat="1" ht="15" customHeight="1">
      <c r="A28" s="315"/>
      <c r="B28" s="319" t="s">
        <v>390</v>
      </c>
      <c r="C28" s="53"/>
      <c r="D28" s="139"/>
      <c r="E28" s="139"/>
      <c r="F28" s="140"/>
      <c r="G28" s="140"/>
      <c r="H28" s="142"/>
    </row>
    <row r="29" spans="1:11" s="317" customFormat="1" ht="15" customHeight="1">
      <c r="A29" s="315"/>
      <c r="B29" s="316" t="s">
        <v>56</v>
      </c>
      <c r="C29" s="53"/>
      <c r="D29" s="140"/>
      <c r="E29" s="140"/>
      <c r="F29" s="140"/>
      <c r="G29" s="140"/>
      <c r="H29" s="142"/>
    </row>
    <row r="30" spans="1:11" s="317" customFormat="1" ht="9.9499999999999993" customHeight="1">
      <c r="A30" s="315"/>
      <c r="B30" s="316"/>
      <c r="C30" s="53"/>
      <c r="D30" s="140"/>
      <c r="E30" s="140"/>
      <c r="F30" s="140"/>
      <c r="G30" s="141"/>
      <c r="H30" s="142"/>
    </row>
    <row r="31" spans="1:11" s="317" customFormat="1" ht="15" customHeight="1">
      <c r="A31" s="315">
        <v>110</v>
      </c>
      <c r="B31" s="316" t="s">
        <v>42</v>
      </c>
      <c r="C31" s="53"/>
      <c r="D31" s="139"/>
      <c r="E31" s="139"/>
      <c r="F31" s="140"/>
      <c r="G31" s="140"/>
      <c r="H31" s="142"/>
    </row>
    <row r="32" spans="1:11" s="317" customFormat="1" ht="15" customHeight="1">
      <c r="A32" s="315"/>
      <c r="B32" s="316" t="s">
        <v>383</v>
      </c>
      <c r="C32" s="53"/>
      <c r="D32" s="140"/>
      <c r="E32" s="140"/>
      <c r="F32" s="140"/>
      <c r="G32" s="140"/>
      <c r="H32" s="142"/>
    </row>
    <row r="33" spans="1:14" s="317" customFormat="1" ht="15" customHeight="1">
      <c r="A33" s="315"/>
      <c r="B33" s="316" t="s">
        <v>384</v>
      </c>
      <c r="C33" s="53"/>
      <c r="D33" s="140"/>
      <c r="E33" s="140"/>
      <c r="F33" s="140"/>
      <c r="G33" s="140"/>
      <c r="H33" s="142"/>
    </row>
    <row r="34" spans="1:14" s="317" customFormat="1" ht="15" customHeight="1">
      <c r="A34" s="315"/>
      <c r="B34" s="316" t="s">
        <v>385</v>
      </c>
      <c r="C34" s="53"/>
      <c r="D34" s="140"/>
      <c r="E34" s="140"/>
      <c r="F34" s="140"/>
      <c r="G34" s="140"/>
      <c r="H34" s="142"/>
      <c r="I34" s="142"/>
      <c r="J34" s="318"/>
      <c r="K34" s="318"/>
    </row>
    <row r="35" spans="1:14" s="317" customFormat="1" ht="15" customHeight="1">
      <c r="A35" s="315"/>
      <c r="B35" s="316" t="s">
        <v>386</v>
      </c>
      <c r="C35" s="53"/>
      <c r="D35" s="140"/>
      <c r="E35" s="140"/>
      <c r="F35" s="140"/>
      <c r="G35" s="140"/>
      <c r="I35" s="142"/>
    </row>
    <row r="36" spans="1:14" s="317" customFormat="1" ht="15" customHeight="1">
      <c r="A36" s="315"/>
      <c r="B36" s="316" t="s">
        <v>387</v>
      </c>
      <c r="C36" s="53"/>
      <c r="D36" s="140"/>
      <c r="E36" s="140"/>
      <c r="F36" s="140"/>
      <c r="G36" s="140"/>
      <c r="I36" s="142"/>
    </row>
    <row r="37" spans="1:14" s="317" customFormat="1" ht="15" customHeight="1">
      <c r="A37" s="315"/>
      <c r="B37" s="316" t="s">
        <v>388</v>
      </c>
      <c r="C37" s="53"/>
      <c r="D37" s="143"/>
      <c r="E37" s="140"/>
      <c r="F37" s="143"/>
      <c r="G37" s="140"/>
      <c r="H37" s="142"/>
      <c r="I37" s="142"/>
      <c r="J37" s="318"/>
      <c r="K37" s="318"/>
    </row>
    <row r="38" spans="1:14" s="317" customFormat="1" ht="15" customHeight="1">
      <c r="A38" s="315"/>
      <c r="B38" s="316" t="s">
        <v>338</v>
      </c>
      <c r="C38" s="53"/>
      <c r="D38" s="140"/>
      <c r="E38" s="140"/>
      <c r="F38" s="140"/>
      <c r="G38" s="140"/>
      <c r="H38" s="142"/>
    </row>
    <row r="39" spans="1:14" s="317" customFormat="1" ht="15" customHeight="1">
      <c r="A39" s="315"/>
      <c r="B39" s="316" t="s">
        <v>339</v>
      </c>
      <c r="C39" s="53"/>
      <c r="D39" s="140"/>
      <c r="E39" s="140"/>
      <c r="F39" s="140"/>
      <c r="G39" s="140"/>
      <c r="H39" s="142"/>
    </row>
    <row r="40" spans="1:14" s="317" customFormat="1" ht="15" customHeight="1">
      <c r="A40" s="315"/>
      <c r="B40" s="316" t="s">
        <v>392</v>
      </c>
      <c r="C40" s="53"/>
      <c r="D40" s="140"/>
      <c r="E40" s="140"/>
      <c r="F40" s="140"/>
      <c r="G40" s="140"/>
      <c r="H40" s="142"/>
      <c r="I40" s="142"/>
      <c r="J40" s="318"/>
      <c r="K40" s="318"/>
    </row>
    <row r="41" spans="1:14" s="317" customFormat="1" ht="15" customHeight="1">
      <c r="A41" s="315"/>
      <c r="B41" s="316" t="s">
        <v>393</v>
      </c>
      <c r="C41" s="53"/>
      <c r="D41" s="140"/>
      <c r="E41" s="140"/>
      <c r="F41" s="140"/>
      <c r="G41" s="140"/>
      <c r="H41" s="142"/>
      <c r="I41" s="142"/>
      <c r="J41" s="318"/>
      <c r="K41" s="318"/>
      <c r="N41" s="320"/>
    </row>
    <row r="42" spans="1:14" s="317" customFormat="1" ht="15" customHeight="1">
      <c r="A42" s="315"/>
      <c r="B42" s="316" t="s">
        <v>394</v>
      </c>
      <c r="C42" s="53"/>
      <c r="D42" s="140"/>
      <c r="E42" s="140"/>
      <c r="F42" s="140"/>
      <c r="G42" s="140"/>
      <c r="H42" s="142"/>
      <c r="I42" s="142"/>
      <c r="J42" s="318"/>
      <c r="K42" s="318"/>
      <c r="N42" s="320"/>
    </row>
    <row r="43" spans="1:14" s="317" customFormat="1" ht="15" customHeight="1">
      <c r="A43" s="315"/>
      <c r="B43" s="316" t="s">
        <v>43</v>
      </c>
      <c r="C43" s="53"/>
      <c r="D43" s="140"/>
      <c r="E43" s="140"/>
      <c r="F43" s="140"/>
      <c r="G43" s="140"/>
      <c r="H43" s="142"/>
      <c r="K43" s="320"/>
      <c r="L43" s="320"/>
      <c r="M43" s="320"/>
      <c r="N43" s="320"/>
    </row>
    <row r="44" spans="1:14" s="317" customFormat="1" ht="15" customHeight="1">
      <c r="A44" s="315"/>
      <c r="B44" s="316" t="s">
        <v>44</v>
      </c>
      <c r="C44" s="53"/>
      <c r="D44" s="139"/>
      <c r="E44" s="139"/>
      <c r="F44" s="140"/>
      <c r="G44" s="140"/>
      <c r="H44" s="142"/>
      <c r="N44" s="320"/>
    </row>
    <row r="45" spans="1:14" s="317" customFormat="1" ht="15" customHeight="1">
      <c r="A45" s="315"/>
      <c r="B45" s="316" t="s">
        <v>45</v>
      </c>
      <c r="C45" s="53"/>
      <c r="D45" s="139"/>
      <c r="E45" s="139"/>
      <c r="F45" s="140"/>
      <c r="G45" s="140"/>
      <c r="H45" s="142"/>
      <c r="K45" s="320"/>
      <c r="L45" s="320"/>
      <c r="M45" s="320"/>
      <c r="N45" s="320"/>
    </row>
    <row r="46" spans="1:14" s="317" customFormat="1" ht="15" customHeight="1">
      <c r="A46" s="315"/>
      <c r="B46" s="316" t="s">
        <v>395</v>
      </c>
      <c r="C46" s="53"/>
      <c r="D46" s="140"/>
      <c r="E46" s="140"/>
      <c r="F46" s="140"/>
      <c r="G46" s="140"/>
      <c r="H46" s="142"/>
      <c r="J46" s="318"/>
      <c r="K46" s="318"/>
      <c r="L46" s="320"/>
      <c r="M46" s="320"/>
      <c r="N46" s="320"/>
    </row>
    <row r="47" spans="1:14" s="317" customFormat="1" ht="15" customHeight="1">
      <c r="A47" s="315"/>
      <c r="B47" s="316" t="s">
        <v>56</v>
      </c>
      <c r="C47" s="53"/>
      <c r="D47" s="140"/>
      <c r="E47" s="140"/>
      <c r="F47" s="140"/>
      <c r="G47" s="140"/>
      <c r="H47" s="142"/>
      <c r="K47" s="320"/>
      <c r="L47" s="320"/>
      <c r="M47" s="320"/>
      <c r="N47" s="320"/>
    </row>
    <row r="48" spans="1:14" s="317" customFormat="1" ht="15" customHeight="1">
      <c r="A48" s="315"/>
      <c r="B48" s="316"/>
      <c r="C48" s="53"/>
      <c r="D48" s="140"/>
      <c r="E48" s="140"/>
      <c r="F48" s="140"/>
      <c r="G48" s="141"/>
      <c r="H48" s="142"/>
    </row>
    <row r="49" spans="1:14" s="317" customFormat="1" ht="15" customHeight="1">
      <c r="A49" s="315">
        <v>120</v>
      </c>
      <c r="B49" s="328" t="s">
        <v>42</v>
      </c>
      <c r="C49" s="148"/>
      <c r="D49" s="139"/>
      <c r="E49" s="139"/>
      <c r="F49" s="140"/>
      <c r="G49" s="140"/>
      <c r="H49" s="142"/>
      <c r="K49" s="320"/>
      <c r="L49" s="320"/>
      <c r="M49" s="320"/>
      <c r="N49" s="320"/>
    </row>
    <row r="50" spans="1:14" s="317" customFormat="1" ht="15" customHeight="1">
      <c r="A50" s="315"/>
      <c r="B50" s="316" t="s">
        <v>396</v>
      </c>
      <c r="C50" s="53"/>
      <c r="D50" s="140"/>
      <c r="E50" s="140"/>
      <c r="F50" s="140"/>
      <c r="G50" s="140"/>
      <c r="H50" s="142"/>
      <c r="K50" s="320"/>
      <c r="L50" s="320"/>
      <c r="M50" s="320"/>
      <c r="N50" s="320"/>
    </row>
    <row r="51" spans="1:14" s="317" customFormat="1" ht="15" customHeight="1">
      <c r="A51" s="315"/>
      <c r="B51" s="316" t="s">
        <v>397</v>
      </c>
      <c r="C51" s="53"/>
      <c r="D51" s="140"/>
      <c r="E51" s="140"/>
      <c r="F51" s="140"/>
      <c r="G51" s="140"/>
      <c r="H51" s="142"/>
      <c r="K51" s="320"/>
      <c r="L51" s="320"/>
      <c r="M51" s="320"/>
      <c r="N51" s="320"/>
    </row>
    <row r="52" spans="1:14" s="317" customFormat="1" ht="15" customHeight="1">
      <c r="A52" s="315"/>
      <c r="B52" s="316" t="s">
        <v>398</v>
      </c>
      <c r="C52" s="53"/>
      <c r="D52" s="140"/>
      <c r="E52" s="140"/>
      <c r="F52" s="140"/>
      <c r="G52" s="140"/>
      <c r="H52" s="142"/>
      <c r="I52" s="142"/>
      <c r="J52" s="318"/>
      <c r="K52" s="318"/>
      <c r="L52" s="320"/>
      <c r="M52" s="320"/>
      <c r="N52" s="320"/>
    </row>
    <row r="53" spans="1:14" s="317" customFormat="1" ht="15" customHeight="1">
      <c r="A53" s="315"/>
      <c r="B53" s="500" t="s">
        <v>386</v>
      </c>
      <c r="C53" s="501"/>
      <c r="D53" s="140"/>
      <c r="E53" s="140"/>
      <c r="F53" s="140"/>
      <c r="G53" s="140"/>
      <c r="I53" s="142"/>
      <c r="L53" s="320"/>
      <c r="M53" s="320"/>
      <c r="N53" s="320"/>
    </row>
    <row r="54" spans="1:14" s="317" customFormat="1" ht="15" customHeight="1">
      <c r="A54" s="315"/>
      <c r="B54" s="502" t="s">
        <v>399</v>
      </c>
      <c r="C54" s="503"/>
      <c r="D54" s="140"/>
      <c r="E54" s="140"/>
      <c r="F54" s="140"/>
      <c r="G54" s="140"/>
      <c r="I54" s="142"/>
      <c r="L54" s="320"/>
      <c r="M54" s="320"/>
      <c r="N54" s="320"/>
    </row>
    <row r="55" spans="1:14" s="317" customFormat="1" ht="15" customHeight="1">
      <c r="A55" s="315"/>
      <c r="B55" s="329" t="s">
        <v>400</v>
      </c>
      <c r="C55" s="330"/>
      <c r="D55" s="140"/>
      <c r="E55" s="140"/>
      <c r="F55" s="140"/>
      <c r="G55" s="140"/>
      <c r="H55" s="142"/>
      <c r="I55" s="142"/>
      <c r="J55" s="318"/>
      <c r="K55" s="318"/>
      <c r="L55" s="320"/>
      <c r="M55" s="320"/>
      <c r="N55" s="320"/>
    </row>
    <row r="56" spans="1:14" s="317" customFormat="1" ht="15" customHeight="1">
      <c r="A56" s="315"/>
      <c r="B56" s="498" t="s">
        <v>401</v>
      </c>
      <c r="C56" s="499"/>
      <c r="D56" s="140"/>
      <c r="E56" s="140"/>
      <c r="F56" s="140"/>
      <c r="G56" s="140"/>
      <c r="H56" s="142"/>
      <c r="K56" s="320"/>
      <c r="L56" s="320"/>
      <c r="M56" s="320"/>
      <c r="N56" s="320"/>
    </row>
    <row r="57" spans="1:14" s="317" customFormat="1" ht="15" customHeight="1">
      <c r="A57" s="315"/>
      <c r="B57" s="498" t="s">
        <v>402</v>
      </c>
      <c r="C57" s="499"/>
      <c r="D57" s="140"/>
      <c r="E57" s="140"/>
      <c r="F57" s="140"/>
      <c r="G57" s="140"/>
      <c r="H57" s="142"/>
      <c r="K57" s="320"/>
      <c r="L57" s="320"/>
      <c r="M57" s="320"/>
      <c r="N57" s="320"/>
    </row>
    <row r="58" spans="1:14" s="317" customFormat="1" ht="15" customHeight="1">
      <c r="A58" s="315"/>
      <c r="B58" s="498" t="s">
        <v>403</v>
      </c>
      <c r="C58" s="499"/>
      <c r="D58" s="140"/>
      <c r="E58" s="140"/>
      <c r="F58" s="140"/>
      <c r="G58" s="140"/>
      <c r="H58" s="142"/>
      <c r="I58" s="142"/>
      <c r="J58" s="318"/>
      <c r="K58" s="318"/>
      <c r="L58" s="320"/>
      <c r="M58" s="320"/>
      <c r="N58" s="320"/>
    </row>
    <row r="59" spans="1:14" s="317" customFormat="1" ht="15" customHeight="1">
      <c r="A59" s="315"/>
      <c r="B59" s="498" t="s">
        <v>404</v>
      </c>
      <c r="C59" s="499"/>
      <c r="D59" s="140"/>
      <c r="E59" s="140"/>
      <c r="F59" s="140"/>
      <c r="G59" s="140"/>
      <c r="H59" s="142"/>
      <c r="K59" s="320"/>
      <c r="L59" s="320"/>
      <c r="M59" s="320"/>
      <c r="N59" s="320"/>
    </row>
    <row r="60" spans="1:14" s="317" customFormat="1" ht="15" customHeight="1">
      <c r="A60" s="315"/>
      <c r="B60" s="498" t="s">
        <v>405</v>
      </c>
      <c r="C60" s="499"/>
      <c r="D60" s="140"/>
      <c r="E60" s="140"/>
      <c r="F60" s="140"/>
      <c r="G60" s="140"/>
      <c r="H60" s="142"/>
      <c r="I60" s="142"/>
      <c r="J60" s="318"/>
      <c r="K60" s="318"/>
      <c r="L60" s="320"/>
      <c r="M60" s="320"/>
      <c r="N60" s="320"/>
    </row>
    <row r="61" spans="1:14" s="317" customFormat="1" ht="15" customHeight="1">
      <c r="A61" s="315"/>
      <c r="B61" s="331" t="s">
        <v>43</v>
      </c>
      <c r="C61" s="149"/>
      <c r="D61" s="140"/>
      <c r="E61" s="140"/>
      <c r="F61" s="140"/>
      <c r="G61" s="140"/>
      <c r="H61" s="142"/>
      <c r="K61" s="320"/>
      <c r="L61" s="320"/>
      <c r="M61" s="320"/>
      <c r="N61" s="320"/>
    </row>
    <row r="62" spans="1:14" s="317" customFormat="1" ht="15" customHeight="1">
      <c r="A62" s="315"/>
      <c r="B62" s="316" t="s">
        <v>44</v>
      </c>
      <c r="C62" s="53"/>
      <c r="D62" s="139"/>
      <c r="E62" s="139"/>
      <c r="F62" s="140"/>
      <c r="G62" s="140"/>
      <c r="H62" s="142"/>
      <c r="K62" s="320"/>
      <c r="L62" s="320"/>
      <c r="M62" s="320"/>
      <c r="N62" s="320"/>
    </row>
    <row r="63" spans="1:14" s="317" customFormat="1" ht="15" customHeight="1">
      <c r="A63" s="332"/>
      <c r="B63" s="316" t="s">
        <v>45</v>
      </c>
      <c r="C63" s="53"/>
      <c r="D63" s="139"/>
      <c r="E63" s="139"/>
      <c r="F63" s="140"/>
      <c r="G63" s="140"/>
      <c r="H63" s="142"/>
      <c r="K63" s="320"/>
      <c r="L63" s="320"/>
      <c r="M63" s="320"/>
      <c r="N63" s="320"/>
    </row>
    <row r="64" spans="1:14" s="317" customFormat="1" ht="15" customHeight="1">
      <c r="A64" s="315"/>
      <c r="B64" s="316" t="s">
        <v>406</v>
      </c>
      <c r="C64" s="53"/>
      <c r="D64" s="140"/>
      <c r="E64" s="140"/>
      <c r="F64" s="140"/>
      <c r="G64" s="140"/>
      <c r="H64" s="142"/>
      <c r="J64" s="318"/>
      <c r="K64" s="318"/>
      <c r="L64" s="320"/>
      <c r="M64" s="320"/>
      <c r="N64" s="320"/>
    </row>
    <row r="65" spans="1:14" s="317" customFormat="1" ht="15" customHeight="1">
      <c r="A65" s="315"/>
      <c r="B65" s="316" t="s">
        <v>56</v>
      </c>
      <c r="C65" s="53"/>
      <c r="D65" s="140"/>
      <c r="E65" s="140"/>
      <c r="F65" s="140"/>
      <c r="G65" s="140"/>
      <c r="H65" s="142"/>
      <c r="K65" s="320"/>
      <c r="L65" s="320"/>
      <c r="M65" s="320"/>
      <c r="N65" s="320"/>
    </row>
    <row r="66" spans="1:14" s="317" customFormat="1" ht="15" customHeight="1">
      <c r="A66" s="315"/>
      <c r="B66" s="316"/>
      <c r="C66" s="53"/>
      <c r="D66" s="140"/>
      <c r="E66" s="140"/>
      <c r="F66" s="140"/>
      <c r="G66" s="141"/>
      <c r="H66" s="142"/>
    </row>
    <row r="67" spans="1:14" s="317" customFormat="1" ht="12.75" customHeight="1">
      <c r="A67" s="321"/>
      <c r="B67" s="322"/>
      <c r="C67" s="322"/>
      <c r="D67" s="322"/>
      <c r="E67" s="322"/>
      <c r="F67" s="322"/>
      <c r="G67" s="323"/>
      <c r="H67" s="322"/>
    </row>
    <row r="68" spans="1:14" s="317" customFormat="1" ht="12.75" customHeight="1">
      <c r="A68" s="321"/>
      <c r="B68" s="322"/>
      <c r="C68" s="322"/>
      <c r="D68" s="324"/>
      <c r="E68" s="325" t="s">
        <v>34</v>
      </c>
      <c r="F68" s="325"/>
      <c r="G68" s="326"/>
      <c r="H68" s="322"/>
    </row>
    <row r="69" spans="1:14" s="317" customFormat="1" ht="12.75" customHeight="1">
      <c r="A69" s="327"/>
      <c r="B69" s="322"/>
      <c r="C69" s="322"/>
      <c r="D69" s="324"/>
      <c r="E69" s="322"/>
      <c r="F69" s="322"/>
      <c r="G69" s="323"/>
      <c r="H69" s="322"/>
    </row>
    <row r="70" spans="1:14" s="317" customFormat="1" ht="14.25" customHeight="1">
      <c r="A70" s="321"/>
      <c r="B70" s="322"/>
      <c r="C70" s="322"/>
      <c r="D70" s="324"/>
      <c r="E70" s="325" t="s">
        <v>410</v>
      </c>
      <c r="F70" s="325"/>
      <c r="G70" s="326"/>
      <c r="H70" s="322"/>
    </row>
    <row r="71" spans="1:14" s="317" customFormat="1" ht="9.9499999999999993" customHeight="1">
      <c r="A71" s="315"/>
      <c r="B71" s="316"/>
      <c r="C71" s="53"/>
      <c r="D71" s="140"/>
      <c r="E71" s="140"/>
      <c r="F71" s="140"/>
      <c r="G71" s="141"/>
      <c r="H71" s="142"/>
      <c r="K71" s="320"/>
      <c r="L71" s="320"/>
      <c r="M71" s="320"/>
      <c r="N71" s="320"/>
    </row>
    <row r="72" spans="1:14" s="317" customFormat="1" ht="15" customHeight="1">
      <c r="A72" s="315">
        <v>130</v>
      </c>
      <c r="B72" s="316" t="s">
        <v>42</v>
      </c>
      <c r="C72" s="53"/>
      <c r="D72" s="139"/>
      <c r="E72" s="139"/>
      <c r="F72" s="140"/>
      <c r="G72" s="140"/>
      <c r="H72" s="142"/>
      <c r="K72" s="320"/>
      <c r="L72" s="320"/>
      <c r="M72" s="320"/>
      <c r="N72" s="320"/>
    </row>
    <row r="73" spans="1:14" s="317" customFormat="1" ht="15" customHeight="1">
      <c r="A73" s="315"/>
      <c r="B73" s="316" t="s">
        <v>340</v>
      </c>
      <c r="C73" s="53"/>
      <c r="D73" s="140"/>
      <c r="E73" s="140"/>
      <c r="F73" s="140"/>
      <c r="G73" s="140"/>
      <c r="H73" s="142"/>
      <c r="K73" s="320"/>
      <c r="L73" s="320"/>
      <c r="M73" s="320"/>
      <c r="N73" s="320"/>
    </row>
    <row r="74" spans="1:14" s="317" customFormat="1" ht="15" customHeight="1">
      <c r="A74" s="315"/>
      <c r="B74" s="316" t="s">
        <v>341</v>
      </c>
      <c r="C74" s="53"/>
      <c r="D74" s="140"/>
      <c r="E74" s="140"/>
      <c r="F74" s="140"/>
      <c r="G74" s="140"/>
      <c r="H74" s="142"/>
      <c r="K74" s="320"/>
      <c r="L74" s="320"/>
      <c r="M74" s="320"/>
      <c r="N74" s="320"/>
    </row>
    <row r="75" spans="1:14" s="317" customFormat="1" ht="15" customHeight="1">
      <c r="A75" s="315"/>
      <c r="B75" s="333" t="s">
        <v>398</v>
      </c>
      <c r="C75" s="150"/>
      <c r="D75" s="140"/>
      <c r="E75" s="140"/>
      <c r="F75" s="140"/>
      <c r="G75" s="140"/>
      <c r="H75" s="142"/>
      <c r="I75" s="142"/>
      <c r="J75" s="318"/>
      <c r="K75" s="318"/>
      <c r="L75" s="320"/>
      <c r="M75" s="320"/>
      <c r="N75" s="320"/>
    </row>
    <row r="76" spans="1:14" s="317" customFormat="1" ht="15" customHeight="1">
      <c r="A76" s="315"/>
      <c r="B76" s="500" t="s">
        <v>386</v>
      </c>
      <c r="C76" s="501"/>
      <c r="D76" s="140"/>
      <c r="E76" s="140"/>
      <c r="F76" s="140"/>
      <c r="G76" s="140"/>
      <c r="I76" s="142"/>
      <c r="L76" s="320"/>
      <c r="M76" s="320"/>
      <c r="N76" s="320"/>
    </row>
    <row r="77" spans="1:14" s="317" customFormat="1" ht="15" customHeight="1">
      <c r="A77" s="315"/>
      <c r="B77" s="502" t="s">
        <v>399</v>
      </c>
      <c r="C77" s="503"/>
      <c r="D77" s="140"/>
      <c r="E77" s="140"/>
      <c r="F77" s="140"/>
      <c r="G77" s="140"/>
      <c r="I77" s="142"/>
      <c r="L77" s="320"/>
      <c r="M77" s="320"/>
      <c r="N77" s="320"/>
    </row>
    <row r="78" spans="1:14" s="317" customFormat="1" ht="15" customHeight="1">
      <c r="A78" s="315"/>
      <c r="B78" s="329" t="s">
        <v>400</v>
      </c>
      <c r="C78" s="330"/>
      <c r="D78" s="140"/>
      <c r="E78" s="140"/>
      <c r="F78" s="140"/>
      <c r="G78" s="140"/>
      <c r="H78" s="142"/>
      <c r="I78" s="142"/>
      <c r="J78" s="318"/>
      <c r="K78" s="318"/>
      <c r="L78" s="320"/>
      <c r="M78" s="320"/>
      <c r="N78" s="320"/>
    </row>
    <row r="79" spans="1:14" s="317" customFormat="1" ht="15" customHeight="1">
      <c r="A79" s="315"/>
      <c r="B79" s="498" t="s">
        <v>401</v>
      </c>
      <c r="C79" s="499"/>
      <c r="D79" s="140"/>
      <c r="E79" s="140"/>
      <c r="F79" s="140"/>
      <c r="G79" s="140"/>
      <c r="H79" s="142"/>
      <c r="K79" s="320"/>
      <c r="L79" s="320"/>
      <c r="M79" s="320"/>
      <c r="N79" s="320"/>
    </row>
    <row r="80" spans="1:14" s="317" customFormat="1" ht="15" customHeight="1">
      <c r="A80" s="315"/>
      <c r="B80" s="498" t="s">
        <v>402</v>
      </c>
      <c r="C80" s="499"/>
      <c r="D80" s="140"/>
      <c r="E80" s="140"/>
      <c r="F80" s="140"/>
      <c r="G80" s="140"/>
      <c r="H80" s="142"/>
      <c r="K80" s="320"/>
      <c r="L80" s="320"/>
      <c r="M80" s="320"/>
      <c r="N80" s="320"/>
    </row>
    <row r="81" spans="1:14" s="317" customFormat="1" ht="15" customHeight="1">
      <c r="A81" s="332"/>
      <c r="B81" s="316" t="s">
        <v>43</v>
      </c>
      <c r="C81" s="53"/>
      <c r="D81" s="140"/>
      <c r="E81" s="140"/>
      <c r="F81" s="140"/>
      <c r="G81" s="140"/>
      <c r="H81" s="142"/>
      <c r="K81" s="320"/>
      <c r="L81" s="320"/>
      <c r="M81" s="320"/>
      <c r="N81" s="320"/>
    </row>
    <row r="82" spans="1:14" s="317" customFormat="1" ht="15" customHeight="1">
      <c r="A82" s="315"/>
      <c r="B82" s="316" t="s">
        <v>44</v>
      </c>
      <c r="C82" s="334"/>
      <c r="D82" s="139"/>
      <c r="E82" s="139"/>
      <c r="F82" s="140"/>
      <c r="G82" s="140"/>
      <c r="H82" s="142"/>
      <c r="K82" s="320"/>
      <c r="L82" s="320"/>
      <c r="M82" s="320"/>
      <c r="N82" s="320"/>
    </row>
    <row r="83" spans="1:14" s="317" customFormat="1" ht="15" customHeight="1">
      <c r="A83" s="315"/>
      <c r="B83" s="316" t="s">
        <v>45</v>
      </c>
      <c r="C83" s="53"/>
      <c r="D83" s="139"/>
      <c r="E83" s="139"/>
      <c r="F83" s="140"/>
      <c r="G83" s="140"/>
      <c r="H83" s="142"/>
      <c r="K83" s="320"/>
      <c r="L83" s="320"/>
      <c r="M83" s="320"/>
      <c r="N83" s="320"/>
    </row>
    <row r="84" spans="1:14" s="317" customFormat="1" ht="15" customHeight="1">
      <c r="A84" s="315"/>
      <c r="B84" s="316" t="s">
        <v>407</v>
      </c>
      <c r="C84" s="335"/>
      <c r="D84" s="140"/>
      <c r="E84" s="140"/>
      <c r="F84" s="140"/>
      <c r="G84" s="140"/>
      <c r="H84" s="142"/>
      <c r="J84" s="318"/>
      <c r="K84" s="318"/>
      <c r="L84" s="320"/>
      <c r="M84" s="320"/>
      <c r="N84" s="320"/>
    </row>
    <row r="85" spans="1:14" s="317" customFormat="1" ht="15" customHeight="1">
      <c r="A85" s="315"/>
      <c r="B85" s="316" t="s">
        <v>56</v>
      </c>
      <c r="C85" s="53"/>
      <c r="D85" s="140"/>
      <c r="E85" s="140"/>
      <c r="F85" s="140"/>
      <c r="G85" s="140"/>
      <c r="H85" s="142"/>
      <c r="K85" s="320"/>
      <c r="L85" s="320"/>
      <c r="M85" s="320"/>
      <c r="N85" s="320"/>
    </row>
    <row r="86" spans="1:14" s="317" customFormat="1" ht="15" customHeight="1">
      <c r="A86" s="315"/>
      <c r="B86" s="316"/>
      <c r="C86" s="53"/>
      <c r="D86" s="140"/>
      <c r="E86" s="140"/>
      <c r="F86" s="140"/>
      <c r="G86" s="141"/>
      <c r="H86" s="142"/>
      <c r="K86" s="320"/>
      <c r="L86" s="320"/>
      <c r="M86" s="320"/>
      <c r="N86" s="320"/>
    </row>
    <row r="87" spans="1:14" s="317" customFormat="1" ht="15" customHeight="1">
      <c r="A87" s="315">
        <v>140</v>
      </c>
      <c r="B87" s="316" t="s">
        <v>42</v>
      </c>
      <c r="C87" s="53"/>
      <c r="D87" s="139"/>
      <c r="E87" s="139"/>
      <c r="F87" s="140"/>
      <c r="G87" s="140"/>
      <c r="H87" s="142"/>
    </row>
    <row r="88" spans="1:14" s="317" customFormat="1" ht="15" customHeight="1">
      <c r="A88" s="315"/>
      <c r="B88" s="316" t="s">
        <v>340</v>
      </c>
      <c r="C88" s="53"/>
      <c r="D88" s="140"/>
      <c r="E88" s="140"/>
      <c r="F88" s="140"/>
      <c r="G88" s="140"/>
      <c r="H88" s="142"/>
    </row>
    <row r="89" spans="1:14" s="317" customFormat="1" ht="15" customHeight="1">
      <c r="A89" s="315"/>
      <c r="B89" s="316" t="s">
        <v>341</v>
      </c>
      <c r="C89" s="53"/>
      <c r="D89" s="140"/>
      <c r="E89" s="140"/>
      <c r="F89" s="140"/>
      <c r="G89" s="140"/>
      <c r="H89" s="142"/>
    </row>
    <row r="90" spans="1:14" s="317" customFormat="1" ht="15" customHeight="1">
      <c r="A90" s="315"/>
      <c r="B90" s="333" t="s">
        <v>398</v>
      </c>
      <c r="C90" s="150"/>
      <c r="D90" s="140"/>
      <c r="E90" s="140"/>
      <c r="F90" s="140"/>
      <c r="G90" s="140"/>
      <c r="I90" s="142"/>
      <c r="J90" s="318"/>
      <c r="K90" s="318"/>
    </row>
    <row r="91" spans="1:14" s="317" customFormat="1" ht="15" customHeight="1">
      <c r="A91" s="315"/>
      <c r="B91" s="500" t="s">
        <v>386</v>
      </c>
      <c r="C91" s="501"/>
      <c r="D91" s="140"/>
      <c r="E91" s="140"/>
      <c r="F91" s="140"/>
      <c r="G91" s="140"/>
      <c r="I91" s="142"/>
    </row>
    <row r="92" spans="1:14" s="317" customFormat="1" ht="15" customHeight="1">
      <c r="A92" s="315"/>
      <c r="B92" s="502" t="s">
        <v>399</v>
      </c>
      <c r="C92" s="503"/>
      <c r="D92" s="140"/>
      <c r="E92" s="140"/>
      <c r="F92" s="140"/>
      <c r="G92" s="140"/>
      <c r="I92" s="142"/>
    </row>
    <row r="93" spans="1:14" s="317" customFormat="1" ht="15" customHeight="1">
      <c r="A93" s="315"/>
      <c r="B93" s="329" t="s">
        <v>400</v>
      </c>
      <c r="C93" s="330"/>
      <c r="D93" s="140"/>
      <c r="E93" s="140"/>
      <c r="F93" s="140"/>
      <c r="G93" s="140"/>
      <c r="I93" s="142"/>
      <c r="J93" s="318"/>
      <c r="K93" s="318"/>
    </row>
    <row r="94" spans="1:14" s="317" customFormat="1" ht="15" customHeight="1">
      <c r="A94" s="315"/>
      <c r="B94" s="498" t="s">
        <v>401</v>
      </c>
      <c r="C94" s="499"/>
      <c r="D94" s="140"/>
      <c r="E94" s="140"/>
      <c r="F94" s="140"/>
      <c r="G94" s="140"/>
      <c r="I94" s="142"/>
    </row>
    <row r="95" spans="1:14" s="317" customFormat="1" ht="15" customHeight="1">
      <c r="A95" s="332"/>
      <c r="B95" s="498" t="s">
        <v>402</v>
      </c>
      <c r="C95" s="499"/>
      <c r="D95" s="140"/>
      <c r="E95" s="140"/>
      <c r="F95" s="140"/>
      <c r="G95" s="140"/>
      <c r="I95" s="142"/>
    </row>
    <row r="96" spans="1:14" s="317" customFormat="1" ht="15" customHeight="1">
      <c r="A96" s="332"/>
      <c r="B96" s="498" t="s">
        <v>403</v>
      </c>
      <c r="C96" s="499"/>
      <c r="D96" s="140"/>
      <c r="E96" s="140"/>
      <c r="F96" s="140"/>
      <c r="G96" s="140"/>
      <c r="I96" s="142"/>
      <c r="J96" s="318"/>
      <c r="K96" s="318"/>
    </row>
    <row r="97" spans="1:14" s="317" customFormat="1" ht="15" customHeight="1">
      <c r="A97" s="332"/>
      <c r="B97" s="498" t="s">
        <v>404</v>
      </c>
      <c r="C97" s="499"/>
      <c r="D97" s="140"/>
      <c r="E97" s="140"/>
      <c r="F97" s="140"/>
      <c r="G97" s="140"/>
      <c r="I97" s="142"/>
    </row>
    <row r="98" spans="1:14" s="317" customFormat="1" ht="15" customHeight="1">
      <c r="A98" s="332"/>
      <c r="B98" s="498" t="s">
        <v>405</v>
      </c>
      <c r="C98" s="499"/>
      <c r="D98" s="140"/>
      <c r="E98" s="140"/>
      <c r="F98" s="140"/>
      <c r="G98" s="140"/>
      <c r="I98" s="142"/>
      <c r="J98" s="318"/>
      <c r="K98" s="318"/>
    </row>
    <row r="99" spans="1:14" s="317" customFormat="1" ht="15" customHeight="1">
      <c r="A99" s="315"/>
      <c r="B99" s="316" t="s">
        <v>43</v>
      </c>
      <c r="C99" s="53"/>
      <c r="D99" s="140"/>
      <c r="E99" s="140"/>
      <c r="F99" s="140"/>
      <c r="G99" s="140"/>
      <c r="I99" s="142"/>
    </row>
    <row r="100" spans="1:14" s="317" customFormat="1" ht="15" customHeight="1">
      <c r="A100" s="315"/>
      <c r="B100" s="316" t="s">
        <v>44</v>
      </c>
      <c r="C100" s="334"/>
      <c r="D100" s="139"/>
      <c r="E100" s="139"/>
      <c r="F100" s="140"/>
      <c r="G100" s="140"/>
      <c r="I100" s="142"/>
    </row>
    <row r="101" spans="1:14" s="317" customFormat="1" ht="15" customHeight="1">
      <c r="A101" s="315"/>
      <c r="B101" s="316" t="s">
        <v>45</v>
      </c>
      <c r="C101" s="53"/>
      <c r="D101" s="139"/>
      <c r="E101" s="139"/>
      <c r="F101" s="140"/>
      <c r="G101" s="140"/>
      <c r="I101" s="142"/>
    </row>
    <row r="102" spans="1:14" s="317" customFormat="1" ht="15" customHeight="1">
      <c r="A102" s="315"/>
      <c r="B102" s="316" t="s">
        <v>406</v>
      </c>
      <c r="C102" s="335"/>
      <c r="D102" s="140"/>
      <c r="E102" s="140"/>
      <c r="F102" s="140"/>
      <c r="G102" s="140"/>
      <c r="H102" s="142"/>
      <c r="I102" s="142"/>
      <c r="J102" s="318"/>
      <c r="K102" s="318"/>
    </row>
    <row r="103" spans="1:14" s="317" customFormat="1" ht="15" customHeight="1">
      <c r="A103" s="315"/>
      <c r="B103" s="316" t="s">
        <v>56</v>
      </c>
      <c r="C103" s="53"/>
      <c r="D103" s="140"/>
      <c r="E103" s="140"/>
      <c r="F103" s="140"/>
      <c r="G103" s="140"/>
      <c r="I103" s="142"/>
    </row>
    <row r="104" spans="1:14" s="317" customFormat="1" ht="9.9499999999999993" customHeight="1">
      <c r="A104" s="315"/>
      <c r="B104" s="316"/>
      <c r="C104" s="53"/>
      <c r="D104" s="140"/>
      <c r="E104" s="140"/>
      <c r="F104" s="140"/>
      <c r="G104" s="141" t="s">
        <v>391</v>
      </c>
      <c r="I104" s="142"/>
      <c r="L104" s="320"/>
      <c r="M104" s="320"/>
      <c r="N104" s="320"/>
    </row>
    <row r="105" spans="1:14" s="317" customFormat="1" ht="15" customHeight="1">
      <c r="A105" s="315">
        <v>160</v>
      </c>
      <c r="B105" s="316" t="s">
        <v>42</v>
      </c>
      <c r="C105" s="336"/>
      <c r="D105" s="139"/>
      <c r="E105" s="139"/>
      <c r="F105" s="140"/>
      <c r="G105" s="140"/>
      <c r="I105" s="142"/>
    </row>
    <row r="106" spans="1:14" s="317" customFormat="1" ht="15" customHeight="1">
      <c r="A106" s="315"/>
      <c r="B106" s="316" t="s">
        <v>340</v>
      </c>
      <c r="C106" s="53"/>
      <c r="D106" s="140"/>
      <c r="E106" s="140"/>
      <c r="F106" s="140"/>
      <c r="G106" s="140"/>
      <c r="I106" s="142"/>
    </row>
    <row r="107" spans="1:14" s="317" customFormat="1" ht="15" customHeight="1">
      <c r="A107" s="315"/>
      <c r="B107" s="316" t="s">
        <v>341</v>
      </c>
      <c r="C107" s="53"/>
      <c r="D107" s="140"/>
      <c r="E107" s="140"/>
      <c r="F107" s="140"/>
      <c r="G107" s="140"/>
      <c r="I107" s="142"/>
    </row>
    <row r="108" spans="1:14" s="317" customFormat="1" ht="15" customHeight="1">
      <c r="A108" s="315"/>
      <c r="B108" s="333" t="s">
        <v>398</v>
      </c>
      <c r="C108" s="150"/>
      <c r="D108" s="140"/>
      <c r="E108" s="140"/>
      <c r="F108" s="140"/>
      <c r="G108" s="140"/>
      <c r="H108" s="142"/>
      <c r="I108" s="142"/>
      <c r="J108" s="318"/>
      <c r="K108" s="318"/>
    </row>
    <row r="109" spans="1:14" s="317" customFormat="1" ht="15" customHeight="1">
      <c r="A109" s="315"/>
      <c r="B109" s="500" t="s">
        <v>386</v>
      </c>
      <c r="C109" s="501"/>
      <c r="D109" s="140"/>
      <c r="E109" s="140"/>
      <c r="F109" s="140"/>
      <c r="G109" s="140"/>
      <c r="I109" s="142"/>
    </row>
    <row r="110" spans="1:14" s="317" customFormat="1" ht="15" customHeight="1">
      <c r="A110" s="315"/>
      <c r="B110" s="502" t="s">
        <v>399</v>
      </c>
      <c r="C110" s="503"/>
      <c r="D110" s="140"/>
      <c r="E110" s="140"/>
      <c r="F110" s="140"/>
      <c r="G110" s="140"/>
      <c r="I110" s="142"/>
    </row>
    <row r="111" spans="1:14" s="317" customFormat="1" ht="15" customHeight="1">
      <c r="A111" s="315"/>
      <c r="B111" s="329" t="s">
        <v>400</v>
      </c>
      <c r="C111" s="330"/>
      <c r="D111" s="140"/>
      <c r="E111" s="140"/>
      <c r="F111" s="140"/>
      <c r="G111" s="140"/>
      <c r="H111" s="142"/>
      <c r="I111" s="142"/>
      <c r="J111" s="318"/>
      <c r="K111" s="318"/>
    </row>
    <row r="112" spans="1:14" s="317" customFormat="1" ht="15" customHeight="1">
      <c r="A112" s="315"/>
      <c r="B112" s="498" t="s">
        <v>401</v>
      </c>
      <c r="C112" s="499"/>
      <c r="D112" s="140"/>
      <c r="E112" s="140"/>
      <c r="F112" s="140"/>
      <c r="G112" s="140"/>
      <c r="H112" s="142"/>
    </row>
    <row r="113" spans="1:14" s="317" customFormat="1" ht="15" customHeight="1">
      <c r="A113" s="315"/>
      <c r="B113" s="498" t="s">
        <v>402</v>
      </c>
      <c r="C113" s="499"/>
      <c r="D113" s="140"/>
      <c r="E113" s="140"/>
      <c r="F113" s="140"/>
      <c r="G113" s="140"/>
      <c r="H113" s="142"/>
    </row>
    <row r="114" spans="1:14" s="317" customFormat="1" ht="15" customHeight="1">
      <c r="A114" s="315"/>
      <c r="B114" s="316" t="s">
        <v>43</v>
      </c>
      <c r="C114" s="53"/>
      <c r="D114" s="140"/>
      <c r="E114" s="140"/>
      <c r="F114" s="140"/>
      <c r="G114" s="140"/>
      <c r="H114" s="142"/>
    </row>
    <row r="115" spans="1:14" s="317" customFormat="1" ht="15" customHeight="1">
      <c r="A115" s="315"/>
      <c r="B115" s="316" t="s">
        <v>44</v>
      </c>
      <c r="C115" s="334"/>
      <c r="D115" s="139"/>
      <c r="E115" s="139"/>
      <c r="F115" s="140"/>
      <c r="G115" s="140"/>
      <c r="H115" s="142"/>
    </row>
    <row r="116" spans="1:14" s="317" customFormat="1" ht="15" customHeight="1">
      <c r="A116" s="315"/>
      <c r="B116" s="316" t="s">
        <v>408</v>
      </c>
      <c r="C116" s="334"/>
      <c r="D116" s="139"/>
      <c r="E116" s="139"/>
      <c r="F116" s="140"/>
      <c r="G116" s="140"/>
      <c r="H116" s="142"/>
    </row>
    <row r="117" spans="1:14" s="317" customFormat="1" ht="15" customHeight="1">
      <c r="A117" s="315"/>
      <c r="B117" s="316" t="s">
        <v>425</v>
      </c>
      <c r="C117" s="335"/>
      <c r="D117" s="140"/>
      <c r="E117" s="140"/>
      <c r="F117" s="140"/>
      <c r="G117" s="140"/>
      <c r="H117" s="142"/>
      <c r="J117" s="318"/>
      <c r="K117" s="318"/>
      <c r="L117" s="320"/>
      <c r="M117" s="320"/>
      <c r="N117" s="320"/>
    </row>
    <row r="118" spans="1:14" s="317" customFormat="1" ht="15" customHeight="1">
      <c r="A118" s="315"/>
      <c r="B118" s="316" t="s">
        <v>56</v>
      </c>
      <c r="C118" s="334"/>
      <c r="D118" s="140"/>
      <c r="E118" s="140"/>
      <c r="F118" s="140"/>
      <c r="G118" s="140"/>
      <c r="H118" s="142"/>
    </row>
    <row r="119" spans="1:14" s="317" customFormat="1" ht="15" customHeight="1">
      <c r="A119" s="315"/>
      <c r="B119" s="316"/>
      <c r="C119" s="334"/>
      <c r="D119" s="140"/>
      <c r="E119" s="140"/>
      <c r="F119" s="140"/>
      <c r="G119" s="141"/>
      <c r="H119" s="142"/>
    </row>
    <row r="120" spans="1:14" s="317" customFormat="1" ht="15" customHeight="1">
      <c r="A120" s="315"/>
      <c r="B120" s="316"/>
      <c r="C120" s="334"/>
      <c r="D120" s="140"/>
      <c r="E120" s="140"/>
      <c r="F120" s="140"/>
      <c r="G120" s="141"/>
      <c r="H120" s="142"/>
    </row>
    <row r="121" spans="1:14" s="317" customFormat="1" ht="15" customHeight="1">
      <c r="A121" s="315"/>
      <c r="B121" s="316"/>
      <c r="C121" s="334"/>
      <c r="D121" s="140"/>
      <c r="E121" s="140"/>
      <c r="F121" s="140"/>
      <c r="G121" s="141"/>
      <c r="H121" s="142"/>
    </row>
    <row r="122" spans="1:14" s="317" customFormat="1" ht="12.75" customHeight="1">
      <c r="A122" s="321"/>
      <c r="B122" s="322"/>
      <c r="C122" s="322"/>
      <c r="D122" s="322"/>
      <c r="E122" s="322"/>
      <c r="F122" s="322"/>
      <c r="G122" s="323"/>
      <c r="H122" s="322"/>
    </row>
    <row r="123" spans="1:14" s="317" customFormat="1" ht="12.75" customHeight="1">
      <c r="A123" s="321"/>
      <c r="B123" s="322"/>
      <c r="C123" s="322"/>
      <c r="D123" s="324"/>
      <c r="E123" s="325" t="s">
        <v>34</v>
      </c>
      <c r="F123" s="325"/>
      <c r="G123" s="326"/>
      <c r="H123" s="322"/>
    </row>
    <row r="124" spans="1:14" s="317" customFormat="1" ht="12.75" customHeight="1">
      <c r="A124" s="327"/>
      <c r="B124" s="322"/>
      <c r="C124" s="322"/>
      <c r="D124" s="324"/>
      <c r="E124" s="322"/>
      <c r="F124" s="322"/>
      <c r="G124" s="323"/>
      <c r="H124" s="322"/>
    </row>
    <row r="125" spans="1:14" s="317" customFormat="1" ht="14.25" customHeight="1">
      <c r="A125" s="321"/>
      <c r="B125" s="322"/>
      <c r="C125" s="322"/>
      <c r="D125" s="324"/>
      <c r="E125" s="325" t="s">
        <v>410</v>
      </c>
      <c r="F125" s="325"/>
      <c r="G125" s="326"/>
      <c r="H125" s="322"/>
    </row>
    <row r="126" spans="1:14" s="317" customFormat="1" ht="9.9499999999999993" customHeight="1">
      <c r="A126" s="489"/>
      <c r="B126" s="316"/>
      <c r="C126" s="53"/>
      <c r="D126" s="140"/>
      <c r="E126" s="140"/>
      <c r="F126" s="140"/>
      <c r="G126" s="141"/>
      <c r="H126" s="142"/>
      <c r="K126" s="320"/>
      <c r="L126" s="320"/>
      <c r="M126" s="320"/>
      <c r="N126" s="320"/>
    </row>
    <row r="127" spans="1:14" s="317" customFormat="1" ht="15" customHeight="1">
      <c r="A127" s="315">
        <v>170</v>
      </c>
      <c r="B127" s="316" t="s">
        <v>46</v>
      </c>
      <c r="C127" s="334"/>
      <c r="D127" s="139"/>
      <c r="E127" s="139"/>
      <c r="F127" s="140"/>
      <c r="G127" s="140"/>
      <c r="H127" s="142"/>
    </row>
    <row r="128" spans="1:14" s="317" customFormat="1" ht="15" customHeight="1">
      <c r="A128" s="315"/>
      <c r="B128" s="316" t="s">
        <v>340</v>
      </c>
      <c r="C128" s="53"/>
      <c r="D128" s="140"/>
      <c r="E128" s="140"/>
      <c r="F128" s="140"/>
      <c r="G128" s="140"/>
      <c r="H128" s="142"/>
    </row>
    <row r="129" spans="1:11" s="317" customFormat="1" ht="15" customHeight="1">
      <c r="A129" s="315"/>
      <c r="B129" s="316" t="s">
        <v>341</v>
      </c>
      <c r="C129" s="53"/>
      <c r="D129" s="140"/>
      <c r="E129" s="140"/>
      <c r="F129" s="140"/>
      <c r="G129" s="140"/>
      <c r="H129" s="142"/>
    </row>
    <row r="130" spans="1:11" s="317" customFormat="1" ht="15" customHeight="1">
      <c r="A130" s="315"/>
      <c r="B130" s="333" t="s">
        <v>398</v>
      </c>
      <c r="C130" s="150"/>
      <c r="D130" s="140"/>
      <c r="E130" s="140"/>
      <c r="F130" s="140"/>
      <c r="G130" s="140"/>
      <c r="H130" s="142"/>
      <c r="I130" s="142"/>
      <c r="J130" s="318"/>
      <c r="K130" s="318"/>
    </row>
    <row r="131" spans="1:11" s="317" customFormat="1" ht="15" customHeight="1">
      <c r="A131" s="315"/>
      <c r="B131" s="500" t="s">
        <v>386</v>
      </c>
      <c r="C131" s="501"/>
      <c r="D131" s="140"/>
      <c r="E131" s="140"/>
      <c r="F131" s="140"/>
      <c r="G131" s="140"/>
      <c r="I131" s="142"/>
    </row>
    <row r="132" spans="1:11" s="317" customFormat="1" ht="15" customHeight="1">
      <c r="A132" s="315"/>
      <c r="B132" s="502" t="s">
        <v>399</v>
      </c>
      <c r="C132" s="503"/>
      <c r="D132" s="140"/>
      <c r="E132" s="140"/>
      <c r="F132" s="140"/>
      <c r="G132" s="140"/>
      <c r="I132" s="142"/>
    </row>
    <row r="133" spans="1:11" s="317" customFormat="1" ht="15" customHeight="1">
      <c r="A133" s="315"/>
      <c r="B133" s="329" t="s">
        <v>400</v>
      </c>
      <c r="C133" s="330"/>
      <c r="D133" s="140"/>
      <c r="E133" s="140"/>
      <c r="F133" s="140"/>
      <c r="G133" s="140"/>
      <c r="H133" s="142"/>
      <c r="I133" s="142"/>
      <c r="J133" s="318"/>
      <c r="K133" s="318"/>
    </row>
    <row r="134" spans="1:11" s="317" customFormat="1" ht="15" customHeight="1">
      <c r="A134" s="315"/>
      <c r="B134" s="498" t="s">
        <v>401</v>
      </c>
      <c r="C134" s="499"/>
      <c r="D134" s="140"/>
      <c r="E134" s="140"/>
      <c r="F134" s="140"/>
      <c r="G134" s="140"/>
      <c r="H134" s="142"/>
    </row>
    <row r="135" spans="1:11" s="317" customFormat="1" ht="15" customHeight="1">
      <c r="A135" s="315"/>
      <c r="B135" s="498" t="s">
        <v>402</v>
      </c>
      <c r="C135" s="499"/>
      <c r="D135" s="140"/>
      <c r="E135" s="140"/>
      <c r="F135" s="140"/>
      <c r="G135" s="140"/>
      <c r="H135" s="142"/>
    </row>
    <row r="136" spans="1:11" s="317" customFormat="1" ht="15" customHeight="1">
      <c r="A136" s="315"/>
      <c r="B136" s="498" t="s">
        <v>403</v>
      </c>
      <c r="C136" s="499"/>
      <c r="D136" s="140"/>
      <c r="E136" s="140"/>
      <c r="F136" s="140"/>
      <c r="G136" s="140"/>
      <c r="H136" s="142"/>
      <c r="I136" s="142"/>
      <c r="J136" s="318"/>
      <c r="K136" s="318"/>
    </row>
    <row r="137" spans="1:11" s="317" customFormat="1" ht="15" customHeight="1">
      <c r="A137" s="315"/>
      <c r="B137" s="498" t="s">
        <v>404</v>
      </c>
      <c r="C137" s="499"/>
      <c r="D137" s="140"/>
      <c r="E137" s="140"/>
      <c r="F137" s="140"/>
      <c r="G137" s="140"/>
      <c r="H137" s="142"/>
    </row>
    <row r="138" spans="1:11" s="317" customFormat="1" ht="15" customHeight="1">
      <c r="A138" s="315"/>
      <c r="B138" s="498" t="s">
        <v>405</v>
      </c>
      <c r="C138" s="499"/>
      <c r="D138" s="140"/>
      <c r="E138" s="140"/>
      <c r="F138" s="140"/>
      <c r="G138" s="140"/>
      <c r="H138" s="142"/>
      <c r="I138" s="142"/>
      <c r="J138" s="318"/>
      <c r="K138" s="318"/>
    </row>
    <row r="139" spans="1:11" s="317" customFormat="1" ht="15" customHeight="1">
      <c r="A139" s="315"/>
      <c r="B139" s="316" t="s">
        <v>43</v>
      </c>
      <c r="C139" s="334"/>
      <c r="D139" s="139"/>
      <c r="E139" s="139"/>
      <c r="F139" s="140"/>
      <c r="G139" s="140"/>
      <c r="H139" s="142"/>
    </row>
    <row r="140" spans="1:11" s="317" customFormat="1" ht="15" customHeight="1">
      <c r="A140" s="315"/>
      <c r="B140" s="316" t="s">
        <v>44</v>
      </c>
      <c r="C140" s="334"/>
      <c r="D140" s="139"/>
      <c r="E140" s="139"/>
      <c r="F140" s="140"/>
      <c r="G140" s="140"/>
      <c r="H140" s="142"/>
    </row>
    <row r="141" spans="1:11" s="317" customFormat="1" ht="15" customHeight="1">
      <c r="A141" s="315"/>
      <c r="B141" s="316" t="s">
        <v>45</v>
      </c>
      <c r="C141" s="334"/>
      <c r="D141" s="139"/>
      <c r="E141" s="139"/>
      <c r="F141" s="140"/>
      <c r="G141" s="140"/>
      <c r="H141" s="142"/>
    </row>
    <row r="142" spans="1:11" s="317" customFormat="1" ht="15" customHeight="1">
      <c r="A142" s="315"/>
      <c r="B142" s="316" t="s">
        <v>406</v>
      </c>
      <c r="C142" s="334"/>
      <c r="D142" s="140"/>
      <c r="E142" s="140"/>
      <c r="F142" s="140"/>
      <c r="G142" s="140"/>
      <c r="H142" s="142"/>
      <c r="J142" s="318"/>
      <c r="K142" s="318"/>
    </row>
    <row r="143" spans="1:11" s="317" customFormat="1" ht="15" customHeight="1">
      <c r="A143" s="344"/>
      <c r="B143" s="316" t="s">
        <v>409</v>
      </c>
      <c r="C143" s="334"/>
      <c r="D143" s="140"/>
      <c r="E143" s="140"/>
      <c r="F143" s="140"/>
      <c r="G143" s="140"/>
      <c r="H143" s="142"/>
    </row>
    <row r="144" spans="1:11" s="317" customFormat="1" ht="15" customHeight="1">
      <c r="A144" s="315"/>
      <c r="B144" s="316"/>
      <c r="C144" s="334"/>
      <c r="D144" s="140"/>
      <c r="E144" s="140"/>
      <c r="F144" s="140"/>
      <c r="G144" s="141"/>
      <c r="H144" s="142"/>
    </row>
    <row r="145" spans="1:8" s="317" customFormat="1" ht="15" customHeight="1">
      <c r="A145" s="489"/>
      <c r="B145" s="316"/>
      <c r="C145" s="334"/>
      <c r="D145" s="140"/>
      <c r="E145" s="140"/>
      <c r="F145" s="140"/>
      <c r="G145" s="141"/>
      <c r="H145" s="142"/>
    </row>
    <row r="146" spans="1:8" s="317" customFormat="1" ht="15" customHeight="1">
      <c r="A146" s="489"/>
      <c r="B146" s="316"/>
      <c r="C146" s="334"/>
      <c r="D146" s="140"/>
      <c r="E146" s="140"/>
      <c r="F146" s="140"/>
      <c r="G146" s="141"/>
      <c r="H146" s="142"/>
    </row>
    <row r="147" spans="1:8" s="317" customFormat="1" ht="15" customHeight="1">
      <c r="A147" s="489"/>
      <c r="B147" s="316"/>
      <c r="C147" s="334"/>
      <c r="D147" s="140"/>
      <c r="E147" s="140"/>
      <c r="F147" s="140"/>
      <c r="G147" s="141"/>
      <c r="H147" s="142"/>
    </row>
    <row r="148" spans="1:8" s="317" customFormat="1" ht="15" customHeight="1">
      <c r="A148" s="489"/>
      <c r="B148" s="316"/>
      <c r="C148" s="334"/>
      <c r="D148" s="140"/>
      <c r="E148" s="140"/>
      <c r="F148" s="140"/>
      <c r="G148" s="141"/>
      <c r="H148" s="142"/>
    </row>
    <row r="149" spans="1:8" s="317" customFormat="1" ht="15" customHeight="1">
      <c r="A149" s="489"/>
      <c r="B149" s="316"/>
      <c r="C149" s="334"/>
      <c r="D149" s="140"/>
      <c r="E149" s="140"/>
      <c r="F149" s="140"/>
      <c r="G149" s="141"/>
      <c r="H149" s="142"/>
    </row>
    <row r="150" spans="1:8" s="317" customFormat="1" ht="15" customHeight="1">
      <c r="A150" s="489"/>
      <c r="B150" s="316"/>
      <c r="C150" s="334"/>
      <c r="D150" s="140"/>
      <c r="E150" s="140"/>
      <c r="F150" s="140"/>
      <c r="G150" s="141"/>
      <c r="H150" s="142"/>
    </row>
    <row r="151" spans="1:8" s="317" customFormat="1" ht="15" customHeight="1">
      <c r="A151" s="489"/>
      <c r="B151" s="316"/>
      <c r="C151" s="334"/>
      <c r="D151" s="140"/>
      <c r="E151" s="140"/>
      <c r="F151" s="140"/>
      <c r="G151" s="141"/>
      <c r="H151" s="142"/>
    </row>
    <row r="152" spans="1:8" s="317" customFormat="1" ht="15" customHeight="1">
      <c r="A152" s="489"/>
      <c r="B152" s="316"/>
      <c r="C152" s="334"/>
      <c r="D152" s="140"/>
      <c r="E152" s="140"/>
      <c r="F152" s="140"/>
      <c r="G152" s="141"/>
      <c r="H152" s="142"/>
    </row>
    <row r="153" spans="1:8" s="317" customFormat="1" ht="15" customHeight="1">
      <c r="A153" s="489"/>
      <c r="B153" s="316"/>
      <c r="C153" s="334"/>
      <c r="D153" s="140"/>
      <c r="E153" s="140"/>
      <c r="F153" s="140"/>
      <c r="G153" s="141"/>
      <c r="H153" s="142"/>
    </row>
    <row r="154" spans="1:8" s="317" customFormat="1" ht="15" customHeight="1">
      <c r="A154" s="489"/>
      <c r="B154" s="316"/>
      <c r="C154" s="334"/>
      <c r="D154" s="140"/>
      <c r="E154" s="140"/>
      <c r="F154" s="140"/>
      <c r="G154" s="141"/>
      <c r="H154" s="142"/>
    </row>
    <row r="155" spans="1:8" s="317" customFormat="1" ht="15" customHeight="1">
      <c r="A155" s="489"/>
      <c r="B155" s="316"/>
      <c r="C155" s="334"/>
      <c r="D155" s="140"/>
      <c r="E155" s="140"/>
      <c r="F155" s="140"/>
      <c r="G155" s="141"/>
      <c r="H155" s="142"/>
    </row>
    <row r="156" spans="1:8" s="317" customFormat="1" ht="15" customHeight="1">
      <c r="A156" s="489"/>
      <c r="B156" s="316"/>
      <c r="C156" s="334"/>
      <c r="D156" s="140"/>
      <c r="E156" s="140"/>
      <c r="F156" s="140"/>
      <c r="G156" s="141"/>
      <c r="H156" s="142"/>
    </row>
    <row r="157" spans="1:8" s="317" customFormat="1" ht="15" customHeight="1">
      <c r="A157" s="489"/>
      <c r="B157" s="316"/>
      <c r="C157" s="334"/>
      <c r="D157" s="140"/>
      <c r="E157" s="140"/>
      <c r="F157" s="140"/>
      <c r="G157" s="141"/>
      <c r="H157" s="142"/>
    </row>
    <row r="158" spans="1:8" s="317" customFormat="1" ht="15" customHeight="1">
      <c r="A158" s="489"/>
      <c r="B158" s="316"/>
      <c r="C158" s="334"/>
      <c r="D158" s="140"/>
      <c r="E158" s="140"/>
      <c r="F158" s="140"/>
      <c r="G158" s="141"/>
      <c r="H158" s="142"/>
    </row>
    <row r="159" spans="1:8" s="317" customFormat="1" ht="15" customHeight="1">
      <c r="A159" s="489"/>
      <c r="B159" s="316"/>
      <c r="C159" s="334"/>
      <c r="D159" s="140"/>
      <c r="E159" s="140"/>
      <c r="F159" s="140"/>
      <c r="G159" s="141"/>
      <c r="H159" s="142"/>
    </row>
    <row r="160" spans="1:8" s="317" customFormat="1" ht="15" customHeight="1">
      <c r="A160" s="489"/>
      <c r="B160" s="316"/>
      <c r="C160" s="334"/>
      <c r="D160" s="140"/>
      <c r="E160" s="140"/>
      <c r="F160" s="140"/>
      <c r="G160" s="141"/>
      <c r="H160" s="142"/>
    </row>
    <row r="161" spans="1:8" s="317" customFormat="1" ht="15" customHeight="1">
      <c r="A161" s="489"/>
      <c r="B161" s="316"/>
      <c r="C161" s="334"/>
      <c r="D161" s="140"/>
      <c r="E161" s="140"/>
      <c r="F161" s="140"/>
      <c r="G161" s="141"/>
      <c r="H161" s="142"/>
    </row>
    <row r="162" spans="1:8" s="317" customFormat="1" ht="15" customHeight="1">
      <c r="A162" s="489"/>
      <c r="B162" s="316"/>
      <c r="C162" s="334"/>
      <c r="D162" s="140"/>
      <c r="E162" s="140"/>
      <c r="F162" s="140"/>
      <c r="G162" s="141"/>
      <c r="H162" s="142"/>
    </row>
    <row r="163" spans="1:8" s="317" customFormat="1" ht="15" customHeight="1">
      <c r="A163" s="489"/>
      <c r="B163" s="316"/>
      <c r="C163" s="334"/>
      <c r="D163" s="140"/>
      <c r="E163" s="140"/>
      <c r="F163" s="140"/>
      <c r="G163" s="141"/>
      <c r="H163" s="142"/>
    </row>
    <row r="164" spans="1:8" s="317" customFormat="1" ht="15" customHeight="1">
      <c r="A164" s="489"/>
      <c r="B164" s="316"/>
      <c r="C164" s="334"/>
      <c r="D164" s="140"/>
      <c r="E164" s="140"/>
      <c r="F164" s="140"/>
      <c r="G164" s="141"/>
      <c r="H164" s="142"/>
    </row>
    <row r="165" spans="1:8" s="317" customFormat="1" ht="15" customHeight="1">
      <c r="A165" s="489"/>
      <c r="B165" s="316"/>
      <c r="C165" s="334"/>
      <c r="D165" s="140"/>
      <c r="E165" s="140"/>
      <c r="F165" s="140"/>
      <c r="G165" s="141"/>
      <c r="H165" s="142"/>
    </row>
    <row r="166" spans="1:8" s="317" customFormat="1" ht="15" customHeight="1">
      <c r="A166" s="489"/>
      <c r="B166" s="316"/>
      <c r="C166" s="334"/>
      <c r="D166" s="140"/>
      <c r="E166" s="140"/>
      <c r="F166" s="140"/>
      <c r="G166" s="141"/>
      <c r="H166" s="142"/>
    </row>
    <row r="167" spans="1:8" ht="15" customHeight="1" thickBot="1">
      <c r="A167" s="151"/>
      <c r="B167" s="152"/>
      <c r="C167" s="153"/>
      <c r="D167" s="153"/>
      <c r="E167" s="153"/>
      <c r="F167" s="154"/>
      <c r="G167" s="155"/>
      <c r="H167" s="156"/>
    </row>
    <row r="168" spans="1:8" ht="14.25" customHeight="1" thickTop="1" thickBot="1">
      <c r="A168" s="157" t="s">
        <v>12</v>
      </c>
      <c r="B168" s="98" t="str">
        <f>'100 Series'!B51</f>
        <v xml:space="preserve">     Hourly Rate for repairs and authorized service outside of contractual obligations is  = $  / Hr</v>
      </c>
      <c r="C168" s="98"/>
      <c r="D168" s="98"/>
      <c r="E168" s="98"/>
      <c r="F168" s="99"/>
      <c r="G168" s="145"/>
      <c r="H168" s="100"/>
    </row>
    <row r="169" spans="1:8" ht="12.75" customHeight="1" thickTop="1">
      <c r="A169" s="144"/>
      <c r="B169" s="100"/>
      <c r="C169" s="100"/>
      <c r="D169" s="100"/>
      <c r="E169" s="100"/>
      <c r="F169" s="100"/>
      <c r="G169" s="158" t="s">
        <v>2</v>
      </c>
      <c r="H169" s="159"/>
    </row>
    <row r="170" spans="1:8" ht="12" customHeight="1">
      <c r="A170" s="144"/>
      <c r="B170" s="101" t="s">
        <v>17</v>
      </c>
      <c r="C170" s="100"/>
      <c r="D170" s="100"/>
      <c r="E170" s="100"/>
      <c r="F170" s="100"/>
      <c r="G170" s="145"/>
      <c r="H170" s="100"/>
    </row>
    <row r="171" spans="1:8" ht="12.75" customHeight="1">
      <c r="A171" s="144" t="s">
        <v>21</v>
      </c>
      <c r="B171" s="100"/>
      <c r="C171" s="100"/>
      <c r="D171" s="102"/>
      <c r="E171" s="102"/>
      <c r="F171" s="102"/>
      <c r="G171" s="145"/>
      <c r="H171" s="100"/>
    </row>
    <row r="172" spans="1:8" ht="12.75" customHeight="1">
      <c r="A172" s="144" t="s">
        <v>22</v>
      </c>
      <c r="B172" s="100"/>
      <c r="C172" s="100"/>
      <c r="D172" s="100"/>
      <c r="E172" s="100"/>
      <c r="F172" s="100"/>
      <c r="G172" s="145"/>
      <c r="H172" s="100"/>
    </row>
    <row r="173" spans="1:8" ht="12.75" customHeight="1">
      <c r="A173" s="144" t="s">
        <v>23</v>
      </c>
      <c r="B173" s="101"/>
      <c r="C173" s="103"/>
      <c r="D173" s="100"/>
      <c r="E173" s="100"/>
      <c r="F173" s="100"/>
      <c r="G173" s="145"/>
      <c r="H173" s="100"/>
    </row>
    <row r="174" spans="1:8" ht="12.75" customHeight="1">
      <c r="A174" s="147" t="s">
        <v>24</v>
      </c>
      <c r="B174" s="100"/>
      <c r="C174" s="100"/>
      <c r="D174" s="100"/>
      <c r="E174" s="100"/>
      <c r="F174" s="100"/>
      <c r="G174" s="145"/>
      <c r="H174" s="100"/>
    </row>
    <row r="175" spans="1:8" ht="12.75" customHeight="1">
      <c r="A175" s="147" t="s">
        <v>25</v>
      </c>
      <c r="B175" s="100"/>
      <c r="C175" s="100"/>
      <c r="D175" s="103"/>
      <c r="E175" s="103"/>
      <c r="F175" s="103"/>
      <c r="G175" s="160"/>
      <c r="H175" s="103"/>
    </row>
    <row r="176" spans="1:8" ht="12.75" customHeight="1">
      <c r="A176" s="144" t="s">
        <v>26</v>
      </c>
      <c r="B176" s="100"/>
      <c r="C176" s="100"/>
      <c r="D176" s="100"/>
      <c r="E176" s="100"/>
      <c r="F176" s="100"/>
      <c r="G176" s="145"/>
      <c r="H176" s="100"/>
    </row>
    <row r="177" spans="1:8" ht="12.75" customHeight="1">
      <c r="A177" s="144" t="s">
        <v>27</v>
      </c>
      <c r="B177" s="100"/>
      <c r="C177" s="100"/>
      <c r="D177" s="100"/>
      <c r="E177" s="100"/>
      <c r="F177" s="100"/>
      <c r="G177" s="145"/>
      <c r="H177" s="100"/>
    </row>
    <row r="178" spans="1:8" ht="12.75" customHeight="1">
      <c r="A178" s="144" t="s">
        <v>28</v>
      </c>
      <c r="B178" s="100"/>
      <c r="C178" s="100"/>
      <c r="E178" s="104" t="s">
        <v>34</v>
      </c>
      <c r="F178" s="104"/>
      <c r="G178" s="146"/>
      <c r="H178" s="100"/>
    </row>
    <row r="179" spans="1:8" ht="12.75" customHeight="1">
      <c r="A179" s="147" t="s">
        <v>29</v>
      </c>
      <c r="B179" s="100"/>
      <c r="C179" s="100"/>
      <c r="E179" s="100"/>
      <c r="F179" s="100"/>
      <c r="G179" s="145"/>
      <c r="H179" s="100"/>
    </row>
    <row r="180" spans="1:8" ht="14.25" customHeight="1">
      <c r="A180" s="144"/>
      <c r="B180" s="100"/>
      <c r="C180" s="100"/>
      <c r="E180" s="104" t="str">
        <f>'100 Series'!$E$64</f>
        <v xml:space="preserve">Valecraft Homes (2019) Initials: </v>
      </c>
      <c r="F180" s="104"/>
      <c r="G180" s="146"/>
      <c r="H180" s="100"/>
    </row>
    <row r="181" spans="1:8" ht="15" customHeight="1" thickBot="1">
      <c r="A181" s="161" t="s">
        <v>18</v>
      </c>
      <c r="B181" s="162"/>
      <c r="C181" s="163" t="s">
        <v>13</v>
      </c>
      <c r="D181" s="164" t="s">
        <v>14</v>
      </c>
      <c r="E181" s="162"/>
      <c r="F181" s="165"/>
      <c r="G181" s="166"/>
    </row>
  </sheetData>
  <mergeCells count="34">
    <mergeCell ref="B77:C77"/>
    <mergeCell ref="A1:G1"/>
    <mergeCell ref="F9:G9"/>
    <mergeCell ref="A10:G10"/>
    <mergeCell ref="B53:C53"/>
    <mergeCell ref="B54:C54"/>
    <mergeCell ref="B56:C56"/>
    <mergeCell ref="B57:C57"/>
    <mergeCell ref="B58:C58"/>
    <mergeCell ref="B59:C59"/>
    <mergeCell ref="B60:C60"/>
    <mergeCell ref="B76:C76"/>
    <mergeCell ref="F5:G5"/>
    <mergeCell ref="B96:C96"/>
    <mergeCell ref="B97:C97"/>
    <mergeCell ref="B98:C98"/>
    <mergeCell ref="B109:C109"/>
    <mergeCell ref="B110:C110"/>
    <mergeCell ref="I19:K19"/>
    <mergeCell ref="B137:C137"/>
    <mergeCell ref="B138:C138"/>
    <mergeCell ref="B113:C113"/>
    <mergeCell ref="B131:C131"/>
    <mergeCell ref="B132:C132"/>
    <mergeCell ref="B134:C134"/>
    <mergeCell ref="B135:C135"/>
    <mergeCell ref="B136:C136"/>
    <mergeCell ref="B112:C112"/>
    <mergeCell ref="B79:C79"/>
    <mergeCell ref="B80:C80"/>
    <mergeCell ref="B91:C91"/>
    <mergeCell ref="B92:C92"/>
    <mergeCell ref="B94:C94"/>
    <mergeCell ref="B95:C95"/>
  </mergeCells>
  <conditionalFormatting sqref="D17:G47 D71:G85 D49:G65">
    <cfRule type="cellIs" dxfId="16" priority="6" operator="lessThan">
      <formula>0</formula>
    </cfRule>
  </conditionalFormatting>
  <conditionalFormatting sqref="D127:G143">
    <cfRule type="cellIs" dxfId="15" priority="2" operator="lessThan">
      <formula>0</formula>
    </cfRule>
  </conditionalFormatting>
  <conditionalFormatting sqref="D87:G118">
    <cfRule type="cellIs" dxfId="14" priority="3" operator="lessThan">
      <formula>0</formula>
    </cfRule>
  </conditionalFormatting>
  <conditionalFormatting sqref="D126:G126">
    <cfRule type="cellIs" dxfId="13" priority="1" operator="lessThan">
      <formula>0</formula>
    </cfRule>
  </conditionalFormatting>
  <pageMargins left="0.23622047244094499" right="0.23622047244094499" top="0.74803149606299202" bottom="0.74803149606299202" header="0.31496062992126" footer="0.31496062992126"/>
  <pageSetup paperSize="5" scale="86" fitToHeight="0" orientation="portrait" r:id="rId1"/>
  <headerFooter>
    <oddFooter>&amp;RPage &amp;P of &amp;N</oddFooter>
  </headerFooter>
  <rowBreaks count="2" manualBreakCount="2">
    <brk id="70" max="6" man="1"/>
    <brk id="12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7"/>
  <sheetViews>
    <sheetView view="pageBreakPreview" zoomScaleNormal="100" zoomScaleSheetLayoutView="100" workbookViewId="0">
      <selection activeCell="E18" sqref="E18"/>
    </sheetView>
  </sheetViews>
  <sheetFormatPr defaultColWidth="9.88671875" defaultRowHeight="15"/>
  <cols>
    <col min="1" max="1" width="15.44140625" customWidth="1"/>
    <col min="2" max="2" width="10.88671875" customWidth="1"/>
    <col min="3" max="3" width="13.33203125" bestFit="1" customWidth="1"/>
    <col min="4" max="4" width="10.88671875" customWidth="1"/>
    <col min="5" max="7" width="11.21875" customWidth="1"/>
  </cols>
  <sheetData>
    <row r="1" spans="1:8" ht="18.75" thickTop="1">
      <c r="A1" s="509" t="str">
        <f>'100 Series'!A1</f>
        <v>BID TEMPLATE</v>
      </c>
      <c r="B1" s="510"/>
      <c r="C1" s="510"/>
      <c r="D1" s="510"/>
      <c r="E1" s="510"/>
      <c r="F1" s="510"/>
      <c r="G1" s="511"/>
    </row>
    <row r="2" spans="1:8" ht="15" customHeight="1">
      <c r="A2" s="1"/>
      <c r="B2" s="14"/>
      <c r="C2" s="14"/>
      <c r="D2" s="14"/>
      <c r="E2" s="5"/>
    </row>
    <row r="3" spans="1:8" ht="15" customHeight="1">
      <c r="A3" s="7" t="s">
        <v>1</v>
      </c>
      <c r="B3" s="18" t="str">
        <f>'100 Series'!B3</f>
        <v>Place St Thomas, Shea Village, North Ridge</v>
      </c>
      <c r="C3" s="25"/>
      <c r="D3" s="25"/>
      <c r="E3" s="19" t="s">
        <v>0</v>
      </c>
      <c r="F3" s="514">
        <f>'100 Series'!F3</f>
        <v>44652</v>
      </c>
      <c r="G3" s="515"/>
    </row>
    <row r="4" spans="1:8" ht="15" customHeight="1">
      <c r="A4" s="7"/>
      <c r="B4" s="17"/>
      <c r="C4" s="5"/>
      <c r="D4" s="5"/>
      <c r="E4" s="16"/>
      <c r="G4" s="3"/>
    </row>
    <row r="5" spans="1:8" ht="15" customHeight="1">
      <c r="A5" s="7" t="s">
        <v>3</v>
      </c>
      <c r="B5" s="6" t="s">
        <v>36</v>
      </c>
      <c r="C5" s="5"/>
      <c r="D5" s="5"/>
      <c r="E5" s="20" t="s">
        <v>30</v>
      </c>
      <c r="F5" s="512" t="s">
        <v>431</v>
      </c>
      <c r="G5" s="513"/>
    </row>
    <row r="6" spans="1:8" ht="15" customHeight="1">
      <c r="A6" s="7"/>
      <c r="B6" s="5" t="s">
        <v>2</v>
      </c>
      <c r="C6" s="5"/>
      <c r="D6" s="5"/>
      <c r="E6" s="5"/>
      <c r="F6" s="357" t="s">
        <v>432</v>
      </c>
      <c r="G6" s="358"/>
    </row>
    <row r="7" spans="1:8" ht="15" customHeight="1">
      <c r="A7" s="7" t="s">
        <v>4</v>
      </c>
      <c r="B7" s="6">
        <f>'100 Series'!B6</f>
        <v>0</v>
      </c>
      <c r="C7" s="4"/>
      <c r="D7" s="2"/>
      <c r="E7" s="5" t="s">
        <v>5</v>
      </c>
      <c r="G7" s="3"/>
    </row>
    <row r="8" spans="1:8" ht="15" customHeight="1">
      <c r="A8" s="7"/>
      <c r="B8" s="5" t="s">
        <v>2</v>
      </c>
      <c r="C8" s="5"/>
      <c r="D8" s="5"/>
      <c r="E8" s="512" t="str">
        <f>'100 Series'!E8</f>
        <v>April 1, 2022 to March 31, 2023</v>
      </c>
      <c r="F8" s="512"/>
      <c r="G8" s="513"/>
    </row>
    <row r="9" spans="1:8" ht="15" customHeight="1">
      <c r="A9" s="7" t="s">
        <v>6</v>
      </c>
      <c r="B9" s="23" t="s">
        <v>16</v>
      </c>
      <c r="C9" s="5"/>
      <c r="D9" s="5"/>
      <c r="E9" s="15"/>
      <c r="F9" s="5"/>
      <c r="G9" s="3"/>
    </row>
    <row r="10" spans="1:8" s="55" customFormat="1" ht="9.75" customHeight="1" thickBot="1">
      <c r="A10" s="106"/>
      <c r="D10" s="56"/>
      <c r="E10" s="56"/>
      <c r="G10" s="107"/>
      <c r="H10" s="108"/>
    </row>
    <row r="11" spans="1:8" ht="15" customHeight="1" thickTop="1" thickBot="1">
      <c r="A11" s="167"/>
      <c r="B11" s="168" t="s">
        <v>2</v>
      </c>
      <c r="C11" s="169" t="s">
        <v>2</v>
      </c>
      <c r="D11" s="169" t="s">
        <v>2</v>
      </c>
      <c r="E11" s="170" t="s">
        <v>7</v>
      </c>
      <c r="F11" s="171" t="s">
        <v>31</v>
      </c>
      <c r="G11" s="172" t="s">
        <v>8</v>
      </c>
    </row>
    <row r="12" spans="1:8" ht="15" customHeight="1" thickTop="1">
      <c r="A12" s="173" t="s">
        <v>9</v>
      </c>
      <c r="B12" s="174" t="s">
        <v>15</v>
      </c>
      <c r="C12" s="174" t="s">
        <v>373</v>
      </c>
      <c r="D12" s="175"/>
      <c r="E12" s="176"/>
      <c r="F12" s="177"/>
      <c r="G12" s="178"/>
    </row>
    <row r="13" spans="1:8" ht="15" customHeight="1">
      <c r="A13" s="179"/>
      <c r="B13" s="180" t="s">
        <v>32</v>
      </c>
      <c r="C13" s="180"/>
      <c r="D13" s="180"/>
      <c r="E13" s="181"/>
      <c r="F13" s="182"/>
      <c r="G13" s="178"/>
    </row>
    <row r="14" spans="1:8" ht="15" customHeight="1">
      <c r="A14" s="183" t="s">
        <v>10</v>
      </c>
      <c r="B14" s="184">
        <v>500</v>
      </c>
      <c r="C14" s="78">
        <v>500</v>
      </c>
      <c r="D14" s="184"/>
      <c r="E14" s="185"/>
      <c r="F14" s="186"/>
      <c r="G14" s="178"/>
    </row>
    <row r="15" spans="1:8" ht="15.75" thickBot="1">
      <c r="A15" s="187" t="s">
        <v>2</v>
      </c>
      <c r="B15" s="188">
        <v>1</v>
      </c>
      <c r="C15" s="188">
        <v>1</v>
      </c>
      <c r="D15" s="188"/>
      <c r="E15" s="189" t="s">
        <v>8</v>
      </c>
      <c r="F15" s="188">
        <v>0.13</v>
      </c>
      <c r="G15" s="190"/>
    </row>
    <row r="16" spans="1:8" ht="16.5" thickTop="1">
      <c r="A16" s="191" t="s">
        <v>11</v>
      </c>
      <c r="B16" s="192"/>
      <c r="C16" s="193"/>
      <c r="D16" s="193"/>
      <c r="E16" s="194"/>
      <c r="F16" s="195"/>
      <c r="G16" s="196"/>
      <c r="H16" s="21"/>
    </row>
    <row r="17" spans="1:8" ht="15" customHeight="1">
      <c r="A17" s="197"/>
      <c r="B17" s="27"/>
      <c r="C17" s="198"/>
      <c r="D17" s="199"/>
      <c r="E17" s="27"/>
      <c r="F17" s="200"/>
      <c r="G17" s="201"/>
      <c r="H17" s="21"/>
    </row>
    <row r="18" spans="1:8" s="24" customFormat="1" ht="15" customHeight="1">
      <c r="A18" s="202">
        <v>801</v>
      </c>
      <c r="B18" s="43">
        <f>'800 Series - Extras only'!D16+'800 Series - Extras only'!D28+'800 Series - Extras only'!D29</f>
        <v>0</v>
      </c>
      <c r="C18" s="53">
        <f>'800 Series - Extras only'!E16+'800 Series - Extras only'!E28+'800 Series - Extras only'!E29</f>
        <v>0</v>
      </c>
      <c r="D18" s="54"/>
      <c r="E18" s="52">
        <f>SUM(B18:D18)</f>
        <v>0</v>
      </c>
      <c r="F18" s="50">
        <f>$F$15*(E18)</f>
        <v>0</v>
      </c>
      <c r="G18" s="51">
        <f>E18+F18</f>
        <v>0</v>
      </c>
    </row>
    <row r="19" spans="1:8" s="24" customFormat="1" ht="15" customHeight="1">
      <c r="A19" s="202"/>
      <c r="B19" s="43"/>
      <c r="C19" s="53"/>
      <c r="D19" s="54"/>
      <c r="E19" s="52"/>
      <c r="F19" s="50"/>
      <c r="G19" s="51"/>
    </row>
    <row r="20" spans="1:8" s="24" customFormat="1" ht="15" customHeight="1">
      <c r="A20" s="202" t="s">
        <v>343</v>
      </c>
      <c r="B20" s="43">
        <f>'800 Series - Extras only'!D33+'800 Series - Extras only'!D45+'800 Series - Extras only'!D46</f>
        <v>0</v>
      </c>
      <c r="C20" s="53">
        <f>'800 Series - Extras only'!E33+'800 Series - Extras only'!E45+'800 Series - Extras only'!E46</f>
        <v>0</v>
      </c>
      <c r="D20" s="54"/>
      <c r="E20" s="52">
        <f>SUM(B20:D20)</f>
        <v>0</v>
      </c>
      <c r="F20" s="50">
        <f>$F$15*(E20)</f>
        <v>0</v>
      </c>
      <c r="G20" s="51">
        <f>E20+F20</f>
        <v>0</v>
      </c>
    </row>
    <row r="21" spans="1:8" s="24" customFormat="1" ht="15" customHeight="1">
      <c r="A21" s="202" t="s">
        <v>344</v>
      </c>
      <c r="B21" s="43">
        <f>'800 Series - Extras only'!D33+'800 Series - Extras only'!D45+'800 Series - Extras only'!D47</f>
        <v>0</v>
      </c>
      <c r="C21" s="53">
        <f>'800 Series - Extras only'!E33+'800 Series - Extras only'!E45+'800 Series - Extras only'!E47</f>
        <v>0</v>
      </c>
      <c r="D21" s="54"/>
      <c r="E21" s="52">
        <f>SUM(B21:D21)</f>
        <v>0</v>
      </c>
      <c r="F21" s="50">
        <f>$F$15*(E21)</f>
        <v>0</v>
      </c>
      <c r="G21" s="51">
        <f>E21+F21</f>
        <v>0</v>
      </c>
    </row>
    <row r="22" spans="1:8" s="24" customFormat="1" ht="15" customHeight="1">
      <c r="A22" s="202"/>
      <c r="B22" s="43"/>
      <c r="C22" s="53"/>
      <c r="D22" s="54"/>
      <c r="E22" s="52"/>
      <c r="F22" s="50"/>
      <c r="G22" s="51"/>
    </row>
    <row r="23" spans="1:8" s="24" customFormat="1" ht="15" customHeight="1">
      <c r="A23" s="202">
        <v>805</v>
      </c>
      <c r="B23" s="43">
        <f>'800 Series - Extras only'!D50+'800 Series - Extras only'!D53+'800 Series - Extras only'!D54</f>
        <v>0</v>
      </c>
      <c r="C23" s="53">
        <f>'800 Series - Extras only'!E50+'800 Series - Extras only'!E53+'800 Series - Extras only'!E54</f>
        <v>0</v>
      </c>
      <c r="D23" s="54"/>
      <c r="E23" s="52">
        <f>SUM(B23:D23)</f>
        <v>0</v>
      </c>
      <c r="F23" s="50">
        <f>$F$15*(E23)</f>
        <v>0</v>
      </c>
      <c r="G23" s="51">
        <f>E23+F23</f>
        <v>0</v>
      </c>
    </row>
    <row r="24" spans="1:8" s="24" customFormat="1" ht="15" customHeight="1">
      <c r="A24" s="202"/>
      <c r="B24" s="43"/>
      <c r="C24" s="53"/>
      <c r="D24" s="54"/>
      <c r="E24" s="52"/>
      <c r="F24" s="50"/>
      <c r="G24" s="51"/>
    </row>
    <row r="25" spans="1:8" s="24" customFormat="1" ht="15" customHeight="1">
      <c r="A25" s="202" t="s">
        <v>345</v>
      </c>
      <c r="B25" s="43">
        <f>'800 Series - Extras only'!D68+'800 Series - Extras only'!D80+'800 Series - Extras only'!D82</f>
        <v>0</v>
      </c>
      <c r="C25" s="53">
        <f>'800 Series - Extras only'!E68+'800 Series - Extras only'!E80+'800 Series - Extras only'!E82</f>
        <v>0</v>
      </c>
      <c r="D25" s="54"/>
      <c r="E25" s="52">
        <f>SUM(B25:D25)</f>
        <v>0</v>
      </c>
      <c r="F25" s="50">
        <f t="shared" ref="F25:F26" si="0">$F$15*(E25)</f>
        <v>0</v>
      </c>
      <c r="G25" s="51">
        <f>E25+F25</f>
        <v>0</v>
      </c>
    </row>
    <row r="26" spans="1:8" s="24" customFormat="1" ht="15" customHeight="1">
      <c r="A26" s="202" t="s">
        <v>346</v>
      </c>
      <c r="B26" s="43">
        <f>'800 Series - Extras only'!D68+'800 Series - Extras only'!D81+'800 Series - Extras only'!D82</f>
        <v>0</v>
      </c>
      <c r="C26" s="53">
        <f>'800 Series - Extras only'!E68+'800 Series - Extras only'!E81+'800 Series - Extras only'!E82</f>
        <v>0</v>
      </c>
      <c r="D26" s="54"/>
      <c r="E26" s="52">
        <f>SUM(B26:D26)</f>
        <v>0</v>
      </c>
      <c r="F26" s="50">
        <f t="shared" si="0"/>
        <v>0</v>
      </c>
      <c r="G26" s="51">
        <f>E26+F26</f>
        <v>0</v>
      </c>
    </row>
    <row r="27" spans="1:8" s="24" customFormat="1" ht="15" customHeight="1">
      <c r="A27" s="202"/>
      <c r="B27" s="43"/>
      <c r="C27" s="53"/>
      <c r="D27" s="54"/>
      <c r="E27" s="52"/>
      <c r="F27" s="50"/>
      <c r="G27" s="51"/>
    </row>
    <row r="28" spans="1:8" s="24" customFormat="1" ht="15" customHeight="1">
      <c r="A28" s="202">
        <v>815</v>
      </c>
      <c r="B28" s="43">
        <f>'800 Series - Extras only'!D87+'800 Series - Extras only'!D96+'800 Series - Extras only'!D97</f>
        <v>0</v>
      </c>
      <c r="C28" s="53">
        <f>'800 Series - Extras only'!E87+'800 Series - Extras only'!E96+'800 Series - Extras only'!E97</f>
        <v>0</v>
      </c>
      <c r="D28" s="54"/>
      <c r="E28" s="52">
        <f>SUM(B28:D28)</f>
        <v>0</v>
      </c>
      <c r="F28" s="50">
        <f>$F$15*(E28)</f>
        <v>0</v>
      </c>
      <c r="G28" s="51">
        <f>E28+F28</f>
        <v>0</v>
      </c>
    </row>
    <row r="29" spans="1:8" s="24" customFormat="1" ht="15" customHeight="1">
      <c r="A29" s="202"/>
      <c r="B29" s="43"/>
      <c r="C29" s="53"/>
      <c r="D29" s="54"/>
      <c r="E29" s="52"/>
      <c r="F29" s="50"/>
      <c r="G29" s="51"/>
    </row>
    <row r="30" spans="1:8" s="24" customFormat="1" ht="15" customHeight="1">
      <c r="A30" s="202">
        <v>826</v>
      </c>
      <c r="B30" s="43">
        <f>'800 Series - Extras only'!D102+'800 Series - Extras only'!D117+'800 Series - Extras only'!D118</f>
        <v>0</v>
      </c>
      <c r="C30" s="53">
        <f>'800 Series - Extras only'!E102+'800 Series - Extras only'!E117+'800 Series - Extras only'!E118</f>
        <v>0</v>
      </c>
      <c r="D30" s="54"/>
      <c r="E30" s="52">
        <f>SUM(B30:D30)</f>
        <v>0</v>
      </c>
      <c r="F30" s="50">
        <f>$F$15*(E30)</f>
        <v>0</v>
      </c>
      <c r="G30" s="51">
        <f>E30+F30</f>
        <v>0</v>
      </c>
    </row>
    <row r="31" spans="1:8" s="24" customFormat="1" ht="15" customHeight="1">
      <c r="A31" s="202"/>
      <c r="B31" s="43"/>
      <c r="C31" s="53"/>
      <c r="D31" s="54"/>
      <c r="E31" s="52"/>
      <c r="F31" s="50"/>
      <c r="G31" s="51"/>
    </row>
    <row r="32" spans="1:8" s="24" customFormat="1" ht="15" customHeight="1">
      <c r="A32" s="202">
        <v>830</v>
      </c>
      <c r="B32" s="43">
        <f>'800 Series - Extras only'!D124+'800 Series - Extras only'!D134+'800 Series - Extras only'!D135</f>
        <v>0</v>
      </c>
      <c r="C32" s="53">
        <f>'800 Series - Extras only'!E124+'800 Series - Extras only'!E134+'800 Series - Extras only'!E135</f>
        <v>0</v>
      </c>
      <c r="D32" s="54"/>
      <c r="E32" s="52">
        <f>SUM(B32:D32)</f>
        <v>0</v>
      </c>
      <c r="F32" s="50">
        <f>$F$15*(E32)</f>
        <v>0</v>
      </c>
      <c r="G32" s="51">
        <f>E32+F32</f>
        <v>0</v>
      </c>
    </row>
    <row r="33" spans="1:7" s="24" customFormat="1" ht="15" customHeight="1">
      <c r="A33" s="202"/>
      <c r="B33" s="43"/>
      <c r="C33" s="53"/>
      <c r="D33" s="54"/>
      <c r="E33" s="52"/>
      <c r="F33" s="50"/>
      <c r="G33" s="51"/>
    </row>
    <row r="34" spans="1:7" s="24" customFormat="1" ht="15" customHeight="1">
      <c r="A34" s="202">
        <v>870</v>
      </c>
      <c r="B34" s="43">
        <f>'800 Series - Extras only'!D140+'800 Series - Extras only'!D150+'800 Series - Extras only'!D151</f>
        <v>0</v>
      </c>
      <c r="C34" s="53">
        <f>'800 Series - Extras only'!E140+'800 Series - Extras only'!E150+'800 Series - Extras only'!E151</f>
        <v>0</v>
      </c>
      <c r="D34" s="54"/>
      <c r="E34" s="52">
        <f>SUM(B34:D34)</f>
        <v>0</v>
      </c>
      <c r="F34" s="50">
        <f>$F$15*(E34)</f>
        <v>0</v>
      </c>
      <c r="G34" s="51">
        <f>E34+F34</f>
        <v>0</v>
      </c>
    </row>
    <row r="35" spans="1:7" s="24" customFormat="1" ht="15" customHeight="1">
      <c r="A35" s="202"/>
      <c r="B35" s="52"/>
      <c r="C35" s="53"/>
      <c r="D35" s="54"/>
      <c r="E35" s="52"/>
      <c r="F35" s="50"/>
      <c r="G35" s="51"/>
    </row>
    <row r="36" spans="1:7" s="24" customFormat="1" ht="15" customHeight="1">
      <c r="A36" s="202"/>
      <c r="B36" s="52"/>
      <c r="C36" s="53"/>
      <c r="D36" s="54"/>
      <c r="E36" s="52"/>
      <c r="F36" s="50"/>
      <c r="G36" s="51"/>
    </row>
    <row r="37" spans="1:7" s="24" customFormat="1" ht="15" customHeight="1">
      <c r="A37" s="202"/>
      <c r="B37" s="52"/>
      <c r="C37" s="53"/>
      <c r="D37" s="54"/>
      <c r="E37" s="52"/>
      <c r="F37" s="50"/>
      <c r="G37" s="51"/>
    </row>
    <row r="38" spans="1:7" s="24" customFormat="1" ht="15" customHeight="1">
      <c r="A38" s="202"/>
      <c r="B38" s="52"/>
      <c r="C38" s="53"/>
      <c r="D38" s="50"/>
      <c r="E38" s="52"/>
      <c r="F38" s="50"/>
      <c r="G38" s="51"/>
    </row>
    <row r="39" spans="1:7" s="24" customFormat="1" ht="15" customHeight="1">
      <c r="A39" s="202"/>
      <c r="B39" s="52"/>
      <c r="C39" s="91"/>
      <c r="D39" s="50"/>
      <c r="E39" s="52"/>
      <c r="F39" s="50"/>
      <c r="G39" s="51"/>
    </row>
    <row r="40" spans="1:7" s="24" customFormat="1" ht="15" customHeight="1">
      <c r="A40" s="202"/>
      <c r="B40" s="52"/>
      <c r="C40" s="53"/>
      <c r="D40" s="50"/>
      <c r="E40" s="52"/>
      <c r="F40" s="50"/>
      <c r="G40" s="51"/>
    </row>
    <row r="41" spans="1:7" s="24" customFormat="1" ht="15" customHeight="1">
      <c r="A41" s="202"/>
      <c r="B41" s="52"/>
      <c r="C41" s="53"/>
      <c r="D41" s="50"/>
      <c r="E41" s="52"/>
      <c r="F41" s="50"/>
      <c r="G41" s="51"/>
    </row>
    <row r="42" spans="1:7" s="24" customFormat="1" ht="15" customHeight="1">
      <c r="A42" s="202"/>
      <c r="B42" s="52"/>
      <c r="C42" s="53"/>
      <c r="D42" s="50"/>
      <c r="E42" s="52"/>
      <c r="F42" s="50"/>
      <c r="G42" s="51"/>
    </row>
    <row r="43" spans="1:7" s="24" customFormat="1" ht="15" customHeight="1">
      <c r="A43" s="202"/>
      <c r="B43" s="52"/>
      <c r="C43" s="53"/>
      <c r="D43" s="50"/>
      <c r="E43" s="52"/>
      <c r="F43" s="50"/>
      <c r="G43" s="51"/>
    </row>
    <row r="44" spans="1:7" s="24" customFormat="1" ht="15" customHeight="1">
      <c r="A44" s="202"/>
      <c r="B44" s="52"/>
      <c r="C44" s="53"/>
      <c r="D44" s="50"/>
      <c r="E44" s="52"/>
      <c r="F44" s="50"/>
      <c r="G44" s="51"/>
    </row>
    <row r="45" spans="1:7" s="24" customFormat="1" ht="15" customHeight="1">
      <c r="A45" s="202"/>
      <c r="B45" s="52"/>
      <c r="C45" s="53"/>
      <c r="D45" s="50"/>
      <c r="E45" s="52"/>
      <c r="F45" s="50"/>
      <c r="G45" s="51"/>
    </row>
    <row r="46" spans="1:7" s="24" customFormat="1" ht="15" customHeight="1">
      <c r="A46" s="202"/>
      <c r="B46" s="52"/>
      <c r="C46" s="53"/>
      <c r="D46" s="50"/>
      <c r="E46" s="52"/>
      <c r="F46" s="50"/>
      <c r="G46" s="51"/>
    </row>
    <row r="47" spans="1:7" s="24" customFormat="1" ht="15" customHeight="1">
      <c r="A47" s="202"/>
      <c r="B47" s="52"/>
      <c r="C47" s="203"/>
      <c r="D47" s="50"/>
      <c r="E47" s="52"/>
      <c r="F47" s="50"/>
      <c r="G47" s="51"/>
    </row>
    <row r="48" spans="1:7" s="24" customFormat="1" ht="14.25" customHeight="1">
      <c r="A48" s="202"/>
      <c r="B48" s="87"/>
      <c r="C48" s="204"/>
      <c r="D48" s="204"/>
      <c r="E48" s="87"/>
      <c r="F48" s="89"/>
      <c r="G48" s="90"/>
    </row>
    <row r="49" spans="1:7" s="24" customFormat="1" ht="14.25" customHeight="1">
      <c r="A49" s="202"/>
      <c r="B49" s="87"/>
      <c r="C49" s="204"/>
      <c r="D49" s="205"/>
      <c r="E49" s="87"/>
      <c r="F49" s="89"/>
      <c r="G49" s="90"/>
    </row>
    <row r="50" spans="1:7" s="24" customFormat="1" ht="14.25" customHeight="1">
      <c r="A50" s="202"/>
      <c r="B50" s="87"/>
      <c r="C50" s="204"/>
      <c r="D50" s="205"/>
      <c r="E50" s="87"/>
      <c r="F50" s="89"/>
      <c r="G50" s="90"/>
    </row>
    <row r="51" spans="1:7" s="24" customFormat="1" ht="15" customHeight="1">
      <c r="A51" s="202"/>
      <c r="B51" s="52"/>
      <c r="C51" s="53"/>
      <c r="D51" s="54"/>
      <c r="E51" s="52"/>
      <c r="F51" s="50"/>
      <c r="G51" s="51"/>
    </row>
    <row r="52" spans="1:7" ht="14.25" customHeight="1" thickBot="1">
      <c r="A52" s="206" t="s">
        <v>12</v>
      </c>
      <c r="B52" s="207" t="str">
        <f>'100 Series'!B51</f>
        <v xml:space="preserve">     Hourly Rate for repairs and authorized service outside of contractual obligations is  = $  / Hr</v>
      </c>
      <c r="C52" s="207"/>
      <c r="D52" s="207"/>
      <c r="E52" s="207"/>
      <c r="F52" s="208"/>
      <c r="G52" s="209"/>
    </row>
    <row r="53" spans="1:7" ht="10.5" customHeight="1" thickTop="1">
      <c r="A53" s="210"/>
      <c r="B53" s="211"/>
      <c r="C53" s="211"/>
      <c r="D53" s="211"/>
      <c r="E53" s="211"/>
      <c r="F53" s="211"/>
      <c r="G53" s="212" t="s">
        <v>2</v>
      </c>
    </row>
    <row r="54" spans="1:7" ht="12" customHeight="1">
      <c r="A54" s="210"/>
      <c r="B54" s="213" t="s">
        <v>17</v>
      </c>
      <c r="C54" s="211"/>
      <c r="D54" s="211"/>
      <c r="E54" s="211"/>
      <c r="F54" s="211"/>
      <c r="G54" s="209"/>
    </row>
    <row r="55" spans="1:7" ht="9" customHeight="1">
      <c r="A55" s="210"/>
      <c r="B55" s="211"/>
      <c r="C55" s="211"/>
      <c r="D55" s="211"/>
      <c r="E55" s="211"/>
      <c r="F55" s="211"/>
      <c r="G55" s="209"/>
    </row>
    <row r="56" spans="1:7" ht="12.75" customHeight="1">
      <c r="A56" s="210" t="s">
        <v>21</v>
      </c>
      <c r="B56" s="211"/>
      <c r="C56" s="211"/>
      <c r="D56" s="214"/>
      <c r="E56" s="214"/>
      <c r="F56" s="214"/>
      <c r="G56" s="209"/>
    </row>
    <row r="57" spans="1:7" ht="12.75" customHeight="1">
      <c r="A57" s="210" t="s">
        <v>22</v>
      </c>
      <c r="B57" s="211"/>
      <c r="C57" s="211"/>
      <c r="D57" s="211"/>
      <c r="E57" s="211"/>
      <c r="F57" s="211"/>
      <c r="G57" s="209"/>
    </row>
    <row r="58" spans="1:7" ht="12.75" customHeight="1">
      <c r="A58" s="210" t="s">
        <v>23</v>
      </c>
      <c r="B58" s="213"/>
      <c r="C58" s="215"/>
      <c r="D58" s="215"/>
      <c r="E58" s="211"/>
      <c r="F58" s="211"/>
      <c r="G58" s="209"/>
    </row>
    <row r="59" spans="1:7" ht="12.75" customHeight="1">
      <c r="A59" s="216" t="s">
        <v>24</v>
      </c>
      <c r="B59" s="211"/>
      <c r="C59" s="211"/>
      <c r="D59" s="211"/>
      <c r="E59" s="211"/>
      <c r="F59" s="211"/>
      <c r="G59" s="209"/>
    </row>
    <row r="60" spans="1:7" ht="12.75" customHeight="1">
      <c r="A60" s="216" t="s">
        <v>25</v>
      </c>
      <c r="B60" s="211"/>
      <c r="C60" s="211"/>
      <c r="D60" s="215"/>
      <c r="E60" s="215"/>
      <c r="F60" s="215"/>
      <c r="G60" s="217"/>
    </row>
    <row r="61" spans="1:7" ht="12.75" customHeight="1">
      <c r="A61" s="210" t="s">
        <v>26</v>
      </c>
      <c r="B61" s="211"/>
      <c r="C61" s="211"/>
      <c r="D61" s="211"/>
      <c r="E61" s="211"/>
      <c r="F61" s="211"/>
      <c r="G61" s="209"/>
    </row>
    <row r="62" spans="1:7" ht="12.75" customHeight="1">
      <c r="A62" s="210" t="s">
        <v>27</v>
      </c>
      <c r="B62" s="211"/>
      <c r="C62" s="211"/>
      <c r="D62" s="211"/>
      <c r="E62" s="211"/>
      <c r="F62" s="211"/>
      <c r="G62" s="209"/>
    </row>
    <row r="63" spans="1:7" ht="12.75" customHeight="1">
      <c r="A63" s="210" t="s">
        <v>28</v>
      </c>
      <c r="B63" s="211"/>
      <c r="C63" s="211"/>
      <c r="D63" s="211"/>
      <c r="E63" s="218" t="s">
        <v>34</v>
      </c>
      <c r="F63" s="218"/>
      <c r="G63" s="219"/>
    </row>
    <row r="64" spans="1:7" ht="12.75" customHeight="1">
      <c r="A64" s="216" t="s">
        <v>29</v>
      </c>
      <c r="B64" s="211"/>
      <c r="C64" s="211"/>
      <c r="D64" s="211"/>
      <c r="E64" s="211"/>
      <c r="F64" s="211"/>
      <c r="G64" s="209"/>
    </row>
    <row r="65" spans="1:7" ht="10.5" customHeight="1">
      <c r="A65" s="210"/>
      <c r="B65" s="211"/>
      <c r="C65" s="211"/>
      <c r="D65" s="211"/>
      <c r="E65" s="104" t="str">
        <f>'100 Series'!$E$64</f>
        <v xml:space="preserve">Valecraft Homes (2019) Initials: </v>
      </c>
      <c r="F65" s="218"/>
      <c r="G65" s="219"/>
    </row>
    <row r="66" spans="1:7" ht="15" customHeight="1" thickBot="1">
      <c r="A66" s="220" t="s">
        <v>18</v>
      </c>
      <c r="B66" s="221"/>
      <c r="C66" s="222" t="s">
        <v>13</v>
      </c>
      <c r="D66" s="221" t="s">
        <v>14</v>
      </c>
      <c r="E66" s="221"/>
      <c r="F66" s="223"/>
      <c r="G66" s="224"/>
    </row>
    <row r="67" spans="1:7" ht="15.75" thickTop="1"/>
  </sheetData>
  <mergeCells count="4">
    <mergeCell ref="A1:G1"/>
    <mergeCell ref="F5:G5"/>
    <mergeCell ref="F3:G3"/>
    <mergeCell ref="E8:G8"/>
  </mergeCells>
  <phoneticPr fontId="26" type="noConversion"/>
  <printOptions horizontalCentered="1"/>
  <pageMargins left="0" right="0" top="0" bottom="0" header="0.5" footer="0.5"/>
  <pageSetup paperSize="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67"/>
  <sheetViews>
    <sheetView view="pageBreakPreview" zoomScaleNormal="100" zoomScaleSheetLayoutView="100" workbookViewId="0">
      <selection activeCell="D129" sqref="D129"/>
    </sheetView>
  </sheetViews>
  <sheetFormatPr defaultRowHeight="15"/>
  <cols>
    <col min="1" max="1" width="14.109375" customWidth="1"/>
    <col min="2" max="3" width="15.77734375" customWidth="1"/>
    <col min="4" max="7" width="11.77734375" customWidth="1"/>
    <col min="8" max="8" width="17.5546875" bestFit="1" customWidth="1"/>
  </cols>
  <sheetData>
    <row r="1" spans="1:8" s="317" customFormat="1" ht="18">
      <c r="A1" s="516" t="str">
        <f>'100 Series'!A1</f>
        <v>BID TEMPLATE</v>
      </c>
      <c r="B1" s="517"/>
      <c r="C1" s="517"/>
      <c r="D1" s="517"/>
      <c r="E1" s="517"/>
      <c r="F1" s="517"/>
      <c r="G1" s="518"/>
    </row>
    <row r="2" spans="1:8" s="317" customFormat="1" ht="9.75" customHeight="1">
      <c r="A2" s="364"/>
      <c r="B2" s="365"/>
      <c r="C2" s="365"/>
      <c r="D2" s="361"/>
      <c r="E2" s="361"/>
      <c r="F2" s="324"/>
      <c r="G2" s="366"/>
      <c r="H2" s="367"/>
    </row>
    <row r="3" spans="1:8" s="317" customFormat="1" ht="15" customHeight="1">
      <c r="A3" s="368" t="s">
        <v>1</v>
      </c>
      <c r="B3" s="369" t="str">
        <f>'800 Series'!B3</f>
        <v>Place St Thomas, Shea Village, North Ridge</v>
      </c>
      <c r="C3" s="370"/>
      <c r="D3" s="360"/>
      <c r="E3" s="361" t="s">
        <v>0</v>
      </c>
      <c r="F3" s="495">
        <f>'100 Series'!F3</f>
        <v>44652</v>
      </c>
      <c r="G3" s="496">
        <f>'800 Series'!$F$3</f>
        <v>44652</v>
      </c>
    </row>
    <row r="4" spans="1:8" s="317" customFormat="1" ht="15" customHeight="1">
      <c r="A4" s="368"/>
      <c r="B4" s="371"/>
      <c r="C4" s="361"/>
      <c r="D4" s="324"/>
      <c r="E4" s="360"/>
      <c r="F4" s="359"/>
      <c r="G4" s="355"/>
    </row>
    <row r="5" spans="1:8" s="317" customFormat="1" ht="15" customHeight="1">
      <c r="A5" s="368" t="s">
        <v>3</v>
      </c>
      <c r="B5" s="363" t="s">
        <v>36</v>
      </c>
      <c r="C5" s="361"/>
      <c r="D5" s="360"/>
      <c r="E5" s="361" t="s">
        <v>30</v>
      </c>
      <c r="F5" s="526" t="str">
        <f>'100 Series'!F5</f>
        <v>XXX - 066, 067, XXX, XXX</v>
      </c>
      <c r="G5" s="527"/>
    </row>
    <row r="6" spans="1:8" s="317" customFormat="1" ht="15" customHeight="1">
      <c r="A6" s="368"/>
      <c r="B6" s="361" t="s">
        <v>2</v>
      </c>
      <c r="C6" s="361"/>
      <c r="D6" s="522"/>
      <c r="E6" s="522"/>
      <c r="F6" s="522"/>
      <c r="G6" s="523"/>
    </row>
    <row r="7" spans="1:8" s="317" customFormat="1" ht="15" customHeight="1">
      <c r="A7" s="368" t="s">
        <v>4</v>
      </c>
      <c r="B7" s="363">
        <f>'100 Series'!B6</f>
        <v>0</v>
      </c>
      <c r="C7" s="372"/>
      <c r="D7" s="324"/>
      <c r="E7" s="361" t="s">
        <v>5</v>
      </c>
      <c r="F7" s="324"/>
      <c r="G7" s="362"/>
    </row>
    <row r="8" spans="1:8" s="317" customFormat="1" ht="15" customHeight="1">
      <c r="A8" s="368" t="s">
        <v>6</v>
      </c>
      <c r="B8" s="373" t="s">
        <v>16</v>
      </c>
      <c r="C8" s="361"/>
      <c r="D8" s="324"/>
      <c r="E8" s="524" t="str">
        <f>'800 Series'!$E$8</f>
        <v>April 1, 2022 to March 31, 2023</v>
      </c>
      <c r="F8" s="524"/>
      <c r="G8" s="525"/>
    </row>
    <row r="9" spans="1:8" s="317" customFormat="1" ht="9.75" customHeight="1" thickBot="1">
      <c r="A9" s="374"/>
      <c r="B9" s="375"/>
      <c r="C9" s="375"/>
      <c r="D9" s="376"/>
      <c r="E9" s="376"/>
      <c r="F9" s="377"/>
      <c r="G9" s="378"/>
      <c r="H9" s="367"/>
    </row>
    <row r="10" spans="1:8" ht="21" customHeight="1" thickTop="1" thickBot="1">
      <c r="A10" s="519" t="s">
        <v>38</v>
      </c>
      <c r="B10" s="520"/>
      <c r="C10" s="520"/>
      <c r="D10" s="520"/>
      <c r="E10" s="520"/>
      <c r="F10" s="520"/>
      <c r="G10" s="521"/>
      <c r="H10" s="225" t="s">
        <v>377</v>
      </c>
    </row>
    <row r="11" spans="1:8" ht="15" customHeight="1" thickTop="1" thickBot="1">
      <c r="A11" s="226"/>
      <c r="B11" s="168" t="s">
        <v>2</v>
      </c>
      <c r="C11" s="169" t="s">
        <v>2</v>
      </c>
      <c r="D11" s="170"/>
      <c r="E11" s="227"/>
      <c r="F11" s="170"/>
      <c r="G11" s="228"/>
    </row>
    <row r="12" spans="1:8" ht="15" customHeight="1" thickTop="1">
      <c r="A12" s="229" t="s">
        <v>9</v>
      </c>
      <c r="B12" s="174"/>
      <c r="C12" s="175"/>
      <c r="D12" s="175" t="s">
        <v>33</v>
      </c>
      <c r="E12" s="175"/>
      <c r="F12" s="175" t="s">
        <v>39</v>
      </c>
      <c r="G12" s="230" t="s">
        <v>39</v>
      </c>
    </row>
    <row r="13" spans="1:8" ht="15" customHeight="1">
      <c r="A13" s="231"/>
      <c r="B13" s="180"/>
      <c r="C13" s="180"/>
      <c r="D13" s="180"/>
      <c r="E13" s="180"/>
      <c r="F13" s="180" t="s">
        <v>378</v>
      </c>
      <c r="G13" s="232" t="s">
        <v>379</v>
      </c>
    </row>
    <row r="14" spans="1:8">
      <c r="A14" s="233" t="s">
        <v>10</v>
      </c>
      <c r="B14" s="184"/>
      <c r="C14" s="184"/>
      <c r="D14" s="180" t="s">
        <v>381</v>
      </c>
      <c r="E14" s="234" t="s">
        <v>382</v>
      </c>
      <c r="F14" s="184">
        <v>680</v>
      </c>
      <c r="G14" s="235">
        <v>680</v>
      </c>
    </row>
    <row r="15" spans="1:8" s="317" customFormat="1" ht="15" customHeight="1" thickBot="1">
      <c r="A15" s="379" t="s">
        <v>11</v>
      </c>
      <c r="B15" s="380"/>
      <c r="C15" s="380"/>
      <c r="D15" s="380">
        <v>1</v>
      </c>
      <c r="E15" s="380"/>
      <c r="F15" s="380">
        <v>1</v>
      </c>
      <c r="G15" s="381">
        <v>1</v>
      </c>
    </row>
    <row r="16" spans="1:8" s="338" customFormat="1" ht="16.5" thickTop="1">
      <c r="A16" s="315">
        <v>801</v>
      </c>
      <c r="B16" s="382" t="s">
        <v>42</v>
      </c>
      <c r="C16" s="149"/>
      <c r="D16" s="383"/>
      <c r="E16" s="383"/>
      <c r="F16" s="384"/>
      <c r="G16" s="385"/>
    </row>
    <row r="17" spans="1:11" s="338" customFormat="1" ht="15" customHeight="1">
      <c r="A17" s="315"/>
      <c r="B17" s="337" t="s">
        <v>347</v>
      </c>
      <c r="C17" s="53"/>
      <c r="D17" s="386"/>
      <c r="E17" s="386"/>
      <c r="F17" s="386"/>
      <c r="G17" s="387"/>
    </row>
    <row r="18" spans="1:11" s="338" customFormat="1" ht="15" customHeight="1">
      <c r="A18" s="315"/>
      <c r="B18" s="337" t="s">
        <v>342</v>
      </c>
      <c r="C18" s="53"/>
      <c r="D18" s="386"/>
      <c r="E18" s="386"/>
      <c r="F18" s="386"/>
      <c r="G18" s="387"/>
      <c r="I18" s="497"/>
      <c r="J18" s="497"/>
      <c r="K18" s="497"/>
    </row>
    <row r="19" spans="1:11" s="338" customFormat="1" ht="15" customHeight="1">
      <c r="A19" s="315"/>
      <c r="B19" s="337" t="s">
        <v>50</v>
      </c>
      <c r="C19" s="53"/>
      <c r="D19" s="388"/>
      <c r="E19" s="386"/>
      <c r="F19" s="386"/>
      <c r="G19" s="387"/>
      <c r="I19" s="339"/>
      <c r="J19" s="339"/>
      <c r="K19" s="339"/>
    </row>
    <row r="20" spans="1:11" s="338" customFormat="1" ht="15" customHeight="1">
      <c r="A20" s="315"/>
      <c r="B20" s="337" t="s">
        <v>348</v>
      </c>
      <c r="C20" s="53"/>
      <c r="D20" s="386"/>
      <c r="E20" s="386"/>
      <c r="F20" s="386"/>
      <c r="G20" s="387"/>
    </row>
    <row r="21" spans="1:11" s="338" customFormat="1" ht="15" customHeight="1">
      <c r="A21" s="315"/>
      <c r="B21" s="337" t="s">
        <v>349</v>
      </c>
      <c r="C21" s="53"/>
      <c r="D21" s="386"/>
      <c r="E21" s="386"/>
      <c r="F21" s="386"/>
      <c r="G21" s="387"/>
    </row>
    <row r="22" spans="1:11" s="338" customFormat="1" ht="15" customHeight="1">
      <c r="A22" s="315"/>
      <c r="B22" s="337" t="s">
        <v>59</v>
      </c>
      <c r="C22" s="53"/>
      <c r="D22" s="386"/>
      <c r="E22" s="386"/>
      <c r="F22" s="386"/>
      <c r="G22" s="387"/>
      <c r="I22" s="339"/>
      <c r="J22" s="339"/>
      <c r="K22" s="339"/>
    </row>
    <row r="23" spans="1:11" s="338" customFormat="1" ht="15" customHeight="1">
      <c r="A23" s="315"/>
      <c r="B23" s="337" t="s">
        <v>338</v>
      </c>
      <c r="C23" s="53"/>
      <c r="D23" s="386"/>
      <c r="E23" s="386"/>
      <c r="F23" s="386"/>
      <c r="G23" s="387"/>
    </row>
    <row r="24" spans="1:11" s="338" customFormat="1" ht="15" customHeight="1">
      <c r="A24" s="315"/>
      <c r="B24" s="337" t="s">
        <v>339</v>
      </c>
      <c r="C24" s="53"/>
      <c r="D24" s="386"/>
      <c r="E24" s="386"/>
      <c r="F24" s="386"/>
      <c r="G24" s="387"/>
    </row>
    <row r="25" spans="1:11" s="338" customFormat="1" ht="15" customHeight="1">
      <c r="A25" s="315"/>
      <c r="B25" s="337" t="s">
        <v>60</v>
      </c>
      <c r="C25" s="53"/>
      <c r="D25" s="386"/>
      <c r="E25" s="386"/>
      <c r="F25" s="386"/>
      <c r="G25" s="387"/>
      <c r="I25" s="339"/>
      <c r="J25" s="339"/>
      <c r="K25" s="339"/>
    </row>
    <row r="26" spans="1:11" s="338" customFormat="1" ht="15" customHeight="1">
      <c r="A26" s="315"/>
      <c r="B26" s="337" t="s">
        <v>350</v>
      </c>
      <c r="C26" s="53"/>
      <c r="D26" s="386"/>
      <c r="E26" s="386"/>
      <c r="F26" s="386"/>
      <c r="G26" s="387"/>
    </row>
    <row r="27" spans="1:11" s="338" customFormat="1" ht="15" customHeight="1">
      <c r="A27" s="315"/>
      <c r="B27" s="337" t="s">
        <v>351</v>
      </c>
      <c r="C27" s="53"/>
      <c r="D27" s="386"/>
      <c r="E27" s="386"/>
      <c r="F27" s="386"/>
      <c r="G27" s="387"/>
    </row>
    <row r="28" spans="1:11" s="338" customFormat="1" ht="15" customHeight="1">
      <c r="A28" s="315"/>
      <c r="B28" s="337" t="s">
        <v>44</v>
      </c>
      <c r="C28" s="53"/>
      <c r="D28" s="389"/>
      <c r="E28" s="389"/>
      <c r="F28" s="386"/>
      <c r="G28" s="387"/>
    </row>
    <row r="29" spans="1:11" s="338" customFormat="1" ht="15" customHeight="1">
      <c r="A29" s="315"/>
      <c r="B29" s="337" t="s">
        <v>48</v>
      </c>
      <c r="C29" s="53"/>
      <c r="D29" s="389"/>
      <c r="E29" s="389"/>
      <c r="F29" s="386"/>
      <c r="G29" s="387"/>
    </row>
    <row r="30" spans="1:11" s="338" customFormat="1" ht="15" customHeight="1">
      <c r="A30" s="315"/>
      <c r="B30" s="337" t="s">
        <v>49</v>
      </c>
      <c r="C30" s="53"/>
      <c r="D30" s="386"/>
      <c r="E30" s="386"/>
      <c r="F30" s="386"/>
      <c r="G30" s="387"/>
      <c r="J30" s="339"/>
      <c r="K30" s="339"/>
    </row>
    <row r="31" spans="1:11" s="338" customFormat="1" ht="15" customHeight="1">
      <c r="A31" s="340"/>
      <c r="B31" s="337" t="s">
        <v>56</v>
      </c>
      <c r="C31" s="341"/>
      <c r="D31" s="390"/>
      <c r="E31" s="390"/>
      <c r="F31" s="386"/>
      <c r="G31" s="387"/>
    </row>
    <row r="32" spans="1:11" s="338" customFormat="1" ht="9.75" customHeight="1">
      <c r="A32" s="315"/>
      <c r="B32" s="52"/>
      <c r="C32" s="53"/>
      <c r="D32" s="140"/>
      <c r="E32" s="140"/>
      <c r="F32" s="140"/>
      <c r="G32" s="141"/>
    </row>
    <row r="33" spans="1:11" s="338" customFormat="1" ht="15" customHeight="1">
      <c r="A33" s="315">
        <v>804</v>
      </c>
      <c r="B33" s="337" t="s">
        <v>42</v>
      </c>
      <c r="C33" s="53"/>
      <c r="D33" s="389"/>
      <c r="E33" s="389"/>
      <c r="F33" s="386"/>
      <c r="G33" s="387"/>
    </row>
    <row r="34" spans="1:11" s="338" customFormat="1" ht="15" customHeight="1">
      <c r="A34" s="315"/>
      <c r="B34" s="337" t="s">
        <v>340</v>
      </c>
      <c r="C34" s="53"/>
      <c r="D34" s="386"/>
      <c r="E34" s="386"/>
      <c r="F34" s="386"/>
      <c r="G34" s="387"/>
    </row>
    <row r="35" spans="1:11" s="338" customFormat="1" ht="15" customHeight="1">
      <c r="A35" s="315"/>
      <c r="B35" s="337" t="s">
        <v>341</v>
      </c>
      <c r="C35" s="53"/>
      <c r="D35" s="386"/>
      <c r="E35" s="386"/>
      <c r="F35" s="386"/>
      <c r="G35" s="387"/>
    </row>
    <row r="36" spans="1:11" s="338" customFormat="1" ht="15" customHeight="1">
      <c r="A36" s="315"/>
      <c r="B36" s="337" t="s">
        <v>50</v>
      </c>
      <c r="C36" s="53"/>
      <c r="D36" s="386"/>
      <c r="E36" s="386"/>
      <c r="F36" s="386"/>
      <c r="G36" s="387"/>
      <c r="I36" s="339"/>
      <c r="J36" s="339"/>
      <c r="K36" s="339"/>
    </row>
    <row r="37" spans="1:11" s="338" customFormat="1" ht="15" customHeight="1">
      <c r="A37" s="315"/>
      <c r="B37" s="337" t="s">
        <v>348</v>
      </c>
      <c r="C37" s="53"/>
      <c r="D37" s="386"/>
      <c r="E37" s="386"/>
      <c r="F37" s="386"/>
      <c r="G37" s="387"/>
    </row>
    <row r="38" spans="1:11" s="338" customFormat="1" ht="15" customHeight="1">
      <c r="A38" s="315"/>
      <c r="B38" s="337" t="s">
        <v>349</v>
      </c>
      <c r="C38" s="53"/>
      <c r="D38" s="386"/>
      <c r="E38" s="386"/>
      <c r="F38" s="386"/>
      <c r="G38" s="387"/>
    </row>
    <row r="39" spans="1:11" s="338" customFormat="1" ht="15" customHeight="1">
      <c r="A39" s="315"/>
      <c r="B39" s="337" t="s">
        <v>59</v>
      </c>
      <c r="C39" s="53"/>
      <c r="D39" s="388"/>
      <c r="E39" s="386"/>
      <c r="F39" s="386"/>
      <c r="G39" s="387"/>
      <c r="I39" s="339"/>
      <c r="J39" s="339"/>
      <c r="K39" s="339"/>
    </row>
    <row r="40" spans="1:11" s="338" customFormat="1" ht="15" customHeight="1">
      <c r="A40" s="315"/>
      <c r="B40" s="337" t="s">
        <v>338</v>
      </c>
      <c r="C40" s="53"/>
      <c r="D40" s="386"/>
      <c r="E40" s="386"/>
      <c r="F40" s="386"/>
      <c r="G40" s="387"/>
    </row>
    <row r="41" spans="1:11" s="338" customFormat="1" ht="15" customHeight="1">
      <c r="A41" s="315"/>
      <c r="B41" s="337" t="s">
        <v>339</v>
      </c>
      <c r="C41" s="53"/>
      <c r="D41" s="386"/>
      <c r="E41" s="386"/>
      <c r="F41" s="386"/>
      <c r="G41" s="387"/>
    </row>
    <row r="42" spans="1:11" s="338" customFormat="1" ht="15" customHeight="1">
      <c r="A42" s="315"/>
      <c r="B42" s="337" t="s">
        <v>60</v>
      </c>
      <c r="C42" s="53"/>
      <c r="D42" s="386"/>
      <c r="E42" s="386"/>
      <c r="F42" s="386"/>
      <c r="G42" s="387"/>
      <c r="I42" s="339"/>
      <c r="J42" s="339"/>
      <c r="K42" s="339"/>
    </row>
    <row r="43" spans="1:11" s="338" customFormat="1" ht="15" customHeight="1">
      <c r="A43" s="315"/>
      <c r="B43" s="337" t="s">
        <v>350</v>
      </c>
      <c r="C43" s="53"/>
      <c r="D43" s="386"/>
      <c r="E43" s="386"/>
      <c r="F43" s="386"/>
      <c r="G43" s="387"/>
    </row>
    <row r="44" spans="1:11" s="338" customFormat="1" ht="15" customHeight="1">
      <c r="A44" s="315"/>
      <c r="B44" s="337" t="s">
        <v>351</v>
      </c>
      <c r="C44" s="53"/>
      <c r="D44" s="386"/>
      <c r="E44" s="386"/>
      <c r="F44" s="386"/>
      <c r="G44" s="387"/>
    </row>
    <row r="45" spans="1:11" s="338" customFormat="1" ht="15" customHeight="1">
      <c r="A45" s="315"/>
      <c r="B45" s="337" t="s">
        <v>44</v>
      </c>
      <c r="C45" s="53"/>
      <c r="D45" s="389"/>
      <c r="E45" s="389"/>
      <c r="F45" s="386"/>
      <c r="G45" s="387"/>
    </row>
    <row r="46" spans="1:11" s="338" customFormat="1" ht="15" customHeight="1">
      <c r="A46" s="315"/>
      <c r="B46" s="342" t="s">
        <v>411</v>
      </c>
      <c r="C46" s="53"/>
      <c r="D46" s="389"/>
      <c r="E46" s="389"/>
      <c r="F46" s="386"/>
      <c r="G46" s="387"/>
    </row>
    <row r="47" spans="1:11" s="338" customFormat="1" ht="15" customHeight="1">
      <c r="A47" s="315"/>
      <c r="B47" s="342" t="s">
        <v>412</v>
      </c>
      <c r="C47" s="53"/>
      <c r="D47" s="389"/>
      <c r="E47" s="389"/>
      <c r="F47" s="386"/>
      <c r="G47" s="387"/>
    </row>
    <row r="48" spans="1:11" s="338" customFormat="1" ht="15" customHeight="1">
      <c r="A48" s="315"/>
      <c r="B48" s="337" t="s">
        <v>56</v>
      </c>
      <c r="C48" s="53"/>
      <c r="D48" s="386"/>
      <c r="E48" s="386"/>
      <c r="F48" s="386"/>
      <c r="G48" s="387"/>
      <c r="H48" s="317"/>
    </row>
    <row r="49" spans="1:11" s="338" customFormat="1" ht="9.75" customHeight="1">
      <c r="A49" s="315"/>
      <c r="B49" s="52"/>
      <c r="C49" s="53"/>
      <c r="D49" s="140"/>
      <c r="E49" s="140"/>
      <c r="F49" s="140"/>
      <c r="G49" s="141"/>
    </row>
    <row r="50" spans="1:11" s="338" customFormat="1" ht="15" customHeight="1">
      <c r="A50" s="315">
        <v>805</v>
      </c>
      <c r="B50" s="337" t="s">
        <v>42</v>
      </c>
      <c r="C50" s="53"/>
      <c r="D50" s="389"/>
      <c r="E50" s="389"/>
      <c r="F50" s="386"/>
      <c r="G50" s="387"/>
    </row>
    <row r="51" spans="1:11" s="338" customFormat="1" ht="15" customHeight="1">
      <c r="A51" s="315"/>
      <c r="B51" s="337" t="s">
        <v>340</v>
      </c>
      <c r="C51" s="53"/>
      <c r="D51" s="386"/>
      <c r="E51" s="386"/>
      <c r="F51" s="386"/>
      <c r="G51" s="387"/>
    </row>
    <row r="52" spans="1:11" s="338" customFormat="1" ht="15" customHeight="1">
      <c r="A52" s="315"/>
      <c r="B52" s="337" t="s">
        <v>341</v>
      </c>
      <c r="C52" s="53"/>
      <c r="D52" s="386"/>
      <c r="E52" s="386"/>
      <c r="F52" s="386"/>
      <c r="G52" s="387"/>
    </row>
    <row r="53" spans="1:11" s="338" customFormat="1" ht="15" customHeight="1">
      <c r="A53" s="315"/>
      <c r="B53" s="337" t="s">
        <v>44</v>
      </c>
      <c r="C53" s="53"/>
      <c r="D53" s="389"/>
      <c r="E53" s="389"/>
      <c r="F53" s="386"/>
      <c r="G53" s="387"/>
    </row>
    <row r="54" spans="1:11" s="338" customFormat="1" ht="15" customHeight="1">
      <c r="A54" s="315"/>
      <c r="B54" s="337" t="s">
        <v>48</v>
      </c>
      <c r="C54" s="53"/>
      <c r="D54" s="389"/>
      <c r="E54" s="389"/>
      <c r="F54" s="386"/>
      <c r="G54" s="387"/>
    </row>
    <row r="55" spans="1:11" s="338" customFormat="1" ht="15" customHeight="1">
      <c r="A55" s="315"/>
      <c r="B55" s="337" t="s">
        <v>49</v>
      </c>
      <c r="C55" s="53"/>
      <c r="D55" s="386"/>
      <c r="E55" s="386"/>
      <c r="F55" s="386"/>
      <c r="G55" s="387"/>
      <c r="J55" s="339"/>
      <c r="K55" s="339"/>
    </row>
    <row r="56" spans="1:11" s="338" customFormat="1" ht="15" customHeight="1">
      <c r="A56" s="315"/>
      <c r="B56" s="337" t="s">
        <v>52</v>
      </c>
      <c r="C56" s="53"/>
      <c r="D56" s="386"/>
      <c r="E56" s="386"/>
      <c r="F56" s="386"/>
      <c r="G56" s="387"/>
      <c r="J56" s="339"/>
      <c r="K56" s="339"/>
    </row>
    <row r="57" spans="1:11" s="338" customFormat="1" ht="15" customHeight="1">
      <c r="A57" s="315"/>
      <c r="B57" s="337" t="s">
        <v>56</v>
      </c>
      <c r="C57" s="53"/>
      <c r="D57" s="386"/>
      <c r="E57" s="386"/>
      <c r="F57" s="386"/>
      <c r="G57" s="387"/>
      <c r="H57" s="317"/>
    </row>
    <row r="58" spans="1:11" s="338" customFormat="1" ht="15" customHeight="1">
      <c r="A58" s="315"/>
      <c r="B58" s="343"/>
      <c r="C58" s="53"/>
      <c r="D58" s="140"/>
      <c r="E58" s="140"/>
      <c r="F58" s="140"/>
      <c r="G58" s="141"/>
      <c r="H58" s="317"/>
    </row>
    <row r="59" spans="1:11" s="338" customFormat="1" ht="15" customHeight="1">
      <c r="A59" s="315"/>
      <c r="B59" s="343"/>
      <c r="C59" s="53"/>
      <c r="D59" s="140"/>
      <c r="E59" s="140"/>
      <c r="F59" s="140"/>
      <c r="G59" s="141"/>
      <c r="H59" s="317"/>
    </row>
    <row r="60" spans="1:11" s="338" customFormat="1" ht="15" customHeight="1">
      <c r="A60" s="315"/>
      <c r="B60" s="343"/>
      <c r="C60" s="53"/>
      <c r="D60" s="140"/>
      <c r="E60" s="140"/>
      <c r="F60" s="140"/>
      <c r="G60" s="141"/>
      <c r="H60" s="317"/>
    </row>
    <row r="61" spans="1:11" s="338" customFormat="1" ht="15" customHeight="1">
      <c r="A61" s="315"/>
      <c r="B61" s="343"/>
      <c r="C61" s="53"/>
      <c r="D61" s="140"/>
      <c r="E61" s="140"/>
      <c r="F61" s="140"/>
      <c r="G61" s="141"/>
      <c r="H61" s="317"/>
    </row>
    <row r="62" spans="1:11" s="338" customFormat="1" ht="15" customHeight="1">
      <c r="A62" s="315"/>
      <c r="B62" s="343"/>
      <c r="C62" s="53"/>
      <c r="D62" s="140"/>
      <c r="E62" s="140"/>
      <c r="F62" s="140"/>
      <c r="G62" s="141"/>
      <c r="H62" s="317"/>
    </row>
    <row r="63" spans="1:11" s="338" customFormat="1" ht="15" customHeight="1">
      <c r="A63" s="315"/>
      <c r="B63" s="411"/>
      <c r="C63" s="53"/>
      <c r="D63" s="140"/>
      <c r="E63" s="140"/>
      <c r="F63" s="140"/>
      <c r="G63" s="141"/>
      <c r="H63" s="317"/>
    </row>
    <row r="64" spans="1:11" s="317" customFormat="1" ht="12.75" customHeight="1">
      <c r="A64" s="321"/>
      <c r="B64" s="322"/>
      <c r="C64" s="322"/>
      <c r="D64" s="322"/>
      <c r="E64" s="322"/>
      <c r="F64" s="322"/>
      <c r="G64" s="323"/>
      <c r="H64" s="322"/>
    </row>
    <row r="65" spans="1:11" s="317" customFormat="1" ht="12.75" customHeight="1">
      <c r="A65" s="321"/>
      <c r="B65" s="322"/>
      <c r="C65" s="322"/>
      <c r="D65" s="324"/>
      <c r="E65" s="325" t="s">
        <v>34</v>
      </c>
      <c r="F65" s="325"/>
      <c r="G65" s="326"/>
      <c r="H65" s="322"/>
    </row>
    <row r="66" spans="1:11" s="317" customFormat="1" ht="12.75" customHeight="1">
      <c r="A66" s="327"/>
      <c r="B66" s="322"/>
      <c r="C66" s="322"/>
      <c r="D66" s="324"/>
      <c r="E66" s="322"/>
      <c r="F66" s="322"/>
      <c r="G66" s="323"/>
      <c r="H66" s="322"/>
    </row>
    <row r="67" spans="1:11" s="317" customFormat="1" ht="14.25" customHeight="1" thickBot="1">
      <c r="A67" s="321"/>
      <c r="B67" s="322"/>
      <c r="C67" s="322"/>
      <c r="D67" s="324"/>
      <c r="E67" s="325" t="s">
        <v>410</v>
      </c>
      <c r="F67" s="325"/>
      <c r="G67" s="326"/>
      <c r="H67" s="322"/>
    </row>
    <row r="68" spans="1:11" s="338" customFormat="1" ht="15" customHeight="1">
      <c r="A68" s="391">
        <v>810</v>
      </c>
      <c r="B68" s="392" t="s">
        <v>42</v>
      </c>
      <c r="C68" s="393"/>
      <c r="D68" s="394"/>
      <c r="E68" s="394"/>
      <c r="F68" s="395"/>
      <c r="G68" s="396"/>
    </row>
    <row r="69" spans="1:11" s="338" customFormat="1" ht="15" customHeight="1">
      <c r="A69" s="315"/>
      <c r="B69" s="337" t="s">
        <v>340</v>
      </c>
      <c r="C69" s="53"/>
      <c r="D69" s="386"/>
      <c r="E69" s="386"/>
      <c r="F69" s="386"/>
      <c r="G69" s="387"/>
    </row>
    <row r="70" spans="1:11" s="338" customFormat="1" ht="15" customHeight="1">
      <c r="A70" s="315"/>
      <c r="B70" s="337" t="s">
        <v>341</v>
      </c>
      <c r="C70" s="53"/>
      <c r="D70" s="386"/>
      <c r="E70" s="386"/>
      <c r="F70" s="386"/>
      <c r="G70" s="387"/>
    </row>
    <row r="71" spans="1:11" s="338" customFormat="1" ht="15" customHeight="1">
      <c r="A71" s="315"/>
      <c r="B71" s="337" t="s">
        <v>50</v>
      </c>
      <c r="C71" s="53"/>
      <c r="D71" s="388"/>
      <c r="E71" s="386"/>
      <c r="F71" s="150"/>
      <c r="G71" s="397"/>
      <c r="I71" s="339"/>
      <c r="J71" s="339"/>
      <c r="K71" s="339"/>
    </row>
    <row r="72" spans="1:11" s="338" customFormat="1" ht="15" customHeight="1">
      <c r="A72" s="315"/>
      <c r="B72" s="337" t="s">
        <v>59</v>
      </c>
      <c r="C72" s="53"/>
      <c r="D72" s="386"/>
      <c r="E72" s="386"/>
      <c r="F72" s="386"/>
      <c r="G72" s="387"/>
      <c r="I72" s="339"/>
      <c r="J72" s="339"/>
      <c r="K72" s="339"/>
    </row>
    <row r="73" spans="1:11" s="338" customFormat="1" ht="15" customHeight="1">
      <c r="A73" s="315"/>
      <c r="B73" s="337" t="s">
        <v>60</v>
      </c>
      <c r="C73" s="53"/>
      <c r="D73" s="386"/>
      <c r="E73" s="386"/>
      <c r="F73" s="386"/>
      <c r="G73" s="387"/>
      <c r="I73" s="339"/>
      <c r="J73" s="339"/>
      <c r="K73" s="339"/>
    </row>
    <row r="74" spans="1:11" s="338" customFormat="1" ht="15" customHeight="1">
      <c r="A74" s="315"/>
      <c r="B74" s="337" t="s">
        <v>352</v>
      </c>
      <c r="C74" s="53"/>
      <c r="D74" s="386"/>
      <c r="E74" s="386"/>
      <c r="F74" s="386"/>
      <c r="G74" s="387"/>
    </row>
    <row r="75" spans="1:11" s="338" customFormat="1" ht="15" customHeight="1">
      <c r="A75" s="315"/>
      <c r="B75" s="337" t="s">
        <v>353</v>
      </c>
      <c r="C75" s="53"/>
      <c r="D75" s="386"/>
      <c r="E75" s="386"/>
      <c r="F75" s="386"/>
      <c r="G75" s="387"/>
    </row>
    <row r="76" spans="1:11" s="338" customFormat="1" ht="15" customHeight="1">
      <c r="A76" s="315"/>
      <c r="B76" s="337" t="s">
        <v>53</v>
      </c>
      <c r="C76" s="53"/>
      <c r="D76" s="386"/>
      <c r="E76" s="386"/>
      <c r="F76" s="386"/>
      <c r="G76" s="387"/>
      <c r="I76" s="339"/>
      <c r="J76" s="339"/>
      <c r="K76" s="339"/>
    </row>
    <row r="77" spans="1:11" s="338" customFormat="1" ht="15" customHeight="1">
      <c r="A77" s="315"/>
      <c r="B77" s="337" t="s">
        <v>54</v>
      </c>
      <c r="C77" s="53"/>
      <c r="D77" s="386"/>
      <c r="E77" s="386"/>
      <c r="F77" s="386"/>
      <c r="G77" s="387"/>
    </row>
    <row r="78" spans="1:11" s="338" customFormat="1" ht="15" customHeight="1">
      <c r="A78" s="315"/>
      <c r="B78" s="337" t="s">
        <v>55</v>
      </c>
      <c r="C78" s="53"/>
      <c r="D78" s="386"/>
      <c r="E78" s="386"/>
      <c r="F78" s="386"/>
      <c r="G78" s="387"/>
      <c r="I78" s="339"/>
      <c r="J78" s="339"/>
      <c r="K78" s="339"/>
    </row>
    <row r="79" spans="1:11" s="338" customFormat="1" ht="15" customHeight="1">
      <c r="A79" s="315"/>
      <c r="B79" s="337" t="s">
        <v>43</v>
      </c>
      <c r="C79" s="53"/>
      <c r="D79" s="386"/>
      <c r="E79" s="386"/>
      <c r="F79" s="386"/>
      <c r="G79" s="387"/>
      <c r="H79" s="317"/>
      <c r="I79" s="339"/>
      <c r="J79" s="339"/>
      <c r="K79" s="339"/>
    </row>
    <row r="80" spans="1:11" s="338" customFormat="1" ht="15" customHeight="1">
      <c r="A80" s="315"/>
      <c r="B80" s="337" t="s">
        <v>413</v>
      </c>
      <c r="C80" s="53"/>
      <c r="D80" s="389"/>
      <c r="E80" s="389"/>
      <c r="F80" s="386"/>
      <c r="G80" s="387"/>
    </row>
    <row r="81" spans="1:11" s="338" customFormat="1" ht="15" customHeight="1">
      <c r="A81" s="315"/>
      <c r="B81" s="337" t="s">
        <v>414</v>
      </c>
      <c r="C81" s="53"/>
      <c r="D81" s="389"/>
      <c r="E81" s="389"/>
      <c r="F81" s="386"/>
      <c r="G81" s="387"/>
    </row>
    <row r="82" spans="1:11" s="338" customFormat="1" ht="15" customHeight="1">
      <c r="A82" s="315"/>
      <c r="B82" s="337" t="s">
        <v>48</v>
      </c>
      <c r="C82" s="53"/>
      <c r="D82" s="389"/>
      <c r="E82" s="389"/>
      <c r="F82" s="386"/>
      <c r="G82" s="387"/>
    </row>
    <row r="83" spans="1:11" s="338" customFormat="1" ht="15" customHeight="1">
      <c r="A83" s="315"/>
      <c r="B83" s="337" t="s">
        <v>49</v>
      </c>
      <c r="C83" s="53"/>
      <c r="D83" s="386"/>
      <c r="E83" s="386"/>
      <c r="F83" s="386"/>
      <c r="G83" s="387"/>
      <c r="J83" s="339"/>
      <c r="K83" s="339"/>
    </row>
    <row r="84" spans="1:11" s="338" customFormat="1" ht="15" customHeight="1">
      <c r="A84" s="315"/>
      <c r="B84" s="337" t="s">
        <v>52</v>
      </c>
      <c r="C84" s="53"/>
      <c r="D84" s="386"/>
      <c r="E84" s="386"/>
      <c r="F84" s="386"/>
      <c r="G84" s="387"/>
      <c r="J84" s="339"/>
      <c r="K84" s="339"/>
    </row>
    <row r="85" spans="1:11" s="338" customFormat="1" ht="15" customHeight="1">
      <c r="A85" s="315"/>
      <c r="B85" s="337" t="s">
        <v>56</v>
      </c>
      <c r="C85" s="53"/>
      <c r="D85" s="386"/>
      <c r="E85" s="386"/>
      <c r="F85" s="386"/>
      <c r="G85" s="387"/>
      <c r="H85" s="317"/>
    </row>
    <row r="86" spans="1:11" s="338" customFormat="1" ht="9.75" customHeight="1">
      <c r="A86" s="315"/>
      <c r="B86" s="52"/>
      <c r="C86" s="53"/>
      <c r="D86" s="140"/>
      <c r="E86" s="140"/>
      <c r="F86" s="140"/>
      <c r="G86" s="141"/>
    </row>
    <row r="87" spans="1:11" s="338" customFormat="1" ht="15" customHeight="1">
      <c r="A87" s="315">
        <v>815</v>
      </c>
      <c r="B87" s="337" t="s">
        <v>46</v>
      </c>
      <c r="C87" s="53"/>
      <c r="D87" s="389"/>
      <c r="E87" s="389"/>
      <c r="F87" s="386"/>
      <c r="G87" s="387"/>
    </row>
    <row r="88" spans="1:11" s="338" customFormat="1" ht="15" customHeight="1">
      <c r="A88" s="315"/>
      <c r="B88" s="337" t="s">
        <v>340</v>
      </c>
      <c r="C88" s="53"/>
      <c r="D88" s="386"/>
      <c r="E88" s="386"/>
      <c r="F88" s="386"/>
      <c r="G88" s="387"/>
    </row>
    <row r="89" spans="1:11" s="338" customFormat="1" ht="15" customHeight="1">
      <c r="A89" s="315"/>
      <c r="B89" s="337" t="s">
        <v>341</v>
      </c>
      <c r="C89" s="53"/>
      <c r="D89" s="386"/>
      <c r="E89" s="386"/>
      <c r="F89" s="386"/>
      <c r="G89" s="387"/>
    </row>
    <row r="90" spans="1:11" s="338" customFormat="1" ht="15" customHeight="1">
      <c r="A90" s="315"/>
      <c r="B90" s="337" t="s">
        <v>50</v>
      </c>
      <c r="C90" s="53"/>
      <c r="D90" s="386"/>
      <c r="E90" s="386"/>
      <c r="F90" s="386"/>
      <c r="G90" s="387"/>
      <c r="I90" s="339"/>
      <c r="J90" s="339"/>
      <c r="K90" s="339"/>
    </row>
    <row r="91" spans="1:11" s="338" customFormat="1" ht="15" customHeight="1">
      <c r="A91" s="315"/>
      <c r="B91" s="337" t="s">
        <v>59</v>
      </c>
      <c r="C91" s="53"/>
      <c r="D91" s="386"/>
      <c r="E91" s="386"/>
      <c r="F91" s="386"/>
      <c r="G91" s="387"/>
      <c r="I91" s="339"/>
      <c r="J91" s="339"/>
      <c r="K91" s="339"/>
    </row>
    <row r="92" spans="1:11" s="338" customFormat="1" ht="15" customHeight="1">
      <c r="A92" s="315"/>
      <c r="B92" s="337" t="s">
        <v>53</v>
      </c>
      <c r="C92" s="53"/>
      <c r="D92" s="386"/>
      <c r="E92" s="386"/>
      <c r="F92" s="386"/>
      <c r="G92" s="387"/>
      <c r="I92" s="339"/>
      <c r="J92" s="339"/>
      <c r="K92" s="339"/>
    </row>
    <row r="93" spans="1:11" s="338" customFormat="1" ht="15" customHeight="1">
      <c r="A93" s="315"/>
      <c r="B93" s="337" t="s">
        <v>54</v>
      </c>
      <c r="C93" s="53"/>
      <c r="D93" s="386"/>
      <c r="E93" s="386"/>
      <c r="F93" s="386"/>
      <c r="G93" s="387"/>
    </row>
    <row r="94" spans="1:11" s="338" customFormat="1" ht="15" customHeight="1">
      <c r="A94" s="315"/>
      <c r="B94" s="337" t="s">
        <v>55</v>
      </c>
      <c r="C94" s="53"/>
      <c r="D94" s="386"/>
      <c r="E94" s="386"/>
      <c r="F94" s="386"/>
      <c r="G94" s="387"/>
      <c r="I94" s="339"/>
      <c r="J94" s="339"/>
      <c r="K94" s="339"/>
    </row>
    <row r="95" spans="1:11" s="338" customFormat="1" ht="15" customHeight="1">
      <c r="A95" s="315"/>
      <c r="B95" s="337" t="s">
        <v>43</v>
      </c>
      <c r="C95" s="53"/>
      <c r="D95" s="386"/>
      <c r="E95" s="386"/>
      <c r="F95" s="386"/>
      <c r="G95" s="387"/>
      <c r="H95" s="317"/>
      <c r="I95" s="339"/>
      <c r="J95" s="339"/>
      <c r="K95" s="339"/>
    </row>
    <row r="96" spans="1:11" s="338" customFormat="1" ht="15" customHeight="1">
      <c r="A96" s="315"/>
      <c r="B96" s="337" t="s">
        <v>44</v>
      </c>
      <c r="C96" s="53"/>
      <c r="D96" s="389"/>
      <c r="E96" s="389"/>
      <c r="F96" s="386"/>
      <c r="G96" s="387"/>
    </row>
    <row r="97" spans="1:11" s="338" customFormat="1" ht="15" customHeight="1">
      <c r="A97" s="315"/>
      <c r="B97" s="337" t="s">
        <v>48</v>
      </c>
      <c r="C97" s="53"/>
      <c r="D97" s="389"/>
      <c r="E97" s="389"/>
      <c r="F97" s="386"/>
      <c r="G97" s="387"/>
    </row>
    <row r="98" spans="1:11" s="338" customFormat="1" ht="15" customHeight="1">
      <c r="A98" s="315"/>
      <c r="B98" s="337" t="s">
        <v>49</v>
      </c>
      <c r="C98" s="53"/>
      <c r="D98" s="386"/>
      <c r="E98" s="386"/>
      <c r="F98" s="386"/>
      <c r="G98" s="387"/>
      <c r="J98" s="339"/>
      <c r="K98" s="339"/>
    </row>
    <row r="99" spans="1:11" s="338" customFormat="1" ht="15" customHeight="1">
      <c r="A99" s="315"/>
      <c r="B99" s="337" t="s">
        <v>52</v>
      </c>
      <c r="C99" s="53"/>
      <c r="D99" s="386"/>
      <c r="E99" s="386"/>
      <c r="F99" s="386"/>
      <c r="G99" s="387"/>
      <c r="J99" s="339"/>
      <c r="K99" s="339"/>
    </row>
    <row r="100" spans="1:11" s="338" customFormat="1" ht="15" customHeight="1">
      <c r="A100" s="315"/>
      <c r="B100" s="337" t="s">
        <v>56</v>
      </c>
      <c r="C100" s="53"/>
      <c r="D100" s="386"/>
      <c r="E100" s="386"/>
      <c r="F100" s="386"/>
      <c r="G100" s="387"/>
      <c r="H100" s="317"/>
    </row>
    <row r="101" spans="1:11" s="338" customFormat="1" ht="9.75" customHeight="1">
      <c r="A101" s="315"/>
      <c r="B101" s="52"/>
      <c r="C101" s="53"/>
      <c r="D101" s="140"/>
      <c r="E101" s="140"/>
      <c r="F101" s="140"/>
      <c r="G101" s="141"/>
    </row>
    <row r="102" spans="1:11" s="338" customFormat="1" ht="15" customHeight="1">
      <c r="A102" s="315">
        <v>826</v>
      </c>
      <c r="B102" s="337" t="s">
        <v>46</v>
      </c>
      <c r="C102" s="53"/>
      <c r="D102" s="389"/>
      <c r="E102" s="389"/>
      <c r="F102" s="386"/>
      <c r="G102" s="387"/>
    </row>
    <row r="103" spans="1:11" s="338" customFormat="1" ht="15" customHeight="1">
      <c r="A103" s="315"/>
      <c r="B103" s="337" t="s">
        <v>340</v>
      </c>
      <c r="C103" s="53"/>
      <c r="D103" s="386"/>
      <c r="E103" s="386"/>
      <c r="F103" s="386"/>
      <c r="G103" s="387"/>
    </row>
    <row r="104" spans="1:11" s="338" customFormat="1" ht="15" customHeight="1">
      <c r="A104" s="315"/>
      <c r="B104" s="337" t="s">
        <v>341</v>
      </c>
      <c r="C104" s="53"/>
      <c r="D104" s="386"/>
      <c r="E104" s="386"/>
      <c r="F104" s="386"/>
      <c r="G104" s="387"/>
    </row>
    <row r="105" spans="1:11" s="338" customFormat="1" ht="15" customHeight="1">
      <c r="A105" s="315"/>
      <c r="B105" s="337" t="s">
        <v>50</v>
      </c>
      <c r="C105" s="53"/>
      <c r="D105" s="386"/>
      <c r="E105" s="386"/>
      <c r="F105" s="386"/>
      <c r="G105" s="387"/>
      <c r="H105" s="348"/>
      <c r="I105" s="339"/>
      <c r="J105" s="339"/>
      <c r="K105" s="339"/>
    </row>
    <row r="106" spans="1:11" s="338" customFormat="1" ht="15" customHeight="1">
      <c r="A106" s="315"/>
      <c r="B106" s="337" t="s">
        <v>59</v>
      </c>
      <c r="C106" s="53"/>
      <c r="D106" s="386"/>
      <c r="E106" s="386"/>
      <c r="F106" s="386"/>
      <c r="G106" s="387"/>
      <c r="I106" s="339"/>
      <c r="J106" s="339"/>
      <c r="K106" s="339"/>
    </row>
    <row r="107" spans="1:11" s="338" customFormat="1" ht="15" customHeight="1">
      <c r="A107" s="315"/>
      <c r="B107" s="337" t="s">
        <v>60</v>
      </c>
      <c r="C107" s="53"/>
      <c r="D107" s="386"/>
      <c r="E107" s="386"/>
      <c r="F107" s="386"/>
      <c r="G107" s="387"/>
      <c r="I107" s="339"/>
      <c r="J107" s="339"/>
      <c r="K107" s="339"/>
    </row>
    <row r="108" spans="1:11" s="338" customFormat="1" ht="15" customHeight="1">
      <c r="A108" s="315"/>
      <c r="B108" s="337" t="s">
        <v>433</v>
      </c>
      <c r="C108" s="53"/>
      <c r="D108" s="386"/>
      <c r="E108" s="386"/>
      <c r="F108" s="386"/>
      <c r="G108" s="387"/>
      <c r="I108" s="339"/>
      <c r="J108" s="339"/>
      <c r="K108" s="339"/>
    </row>
    <row r="109" spans="1:11" s="338" customFormat="1" ht="15" customHeight="1">
      <c r="A109" s="315"/>
      <c r="B109" s="337" t="s">
        <v>53</v>
      </c>
      <c r="C109" s="53"/>
      <c r="D109" s="386"/>
      <c r="E109" s="386"/>
      <c r="F109" s="386"/>
      <c r="G109" s="387"/>
      <c r="I109" s="339"/>
      <c r="J109" s="339"/>
      <c r="K109" s="339"/>
    </row>
    <row r="110" spans="1:11" s="338" customFormat="1" ht="15" customHeight="1">
      <c r="A110" s="315"/>
      <c r="B110" s="337" t="s">
        <v>54</v>
      </c>
      <c r="C110" s="53"/>
      <c r="D110" s="386"/>
      <c r="E110" s="386"/>
      <c r="F110" s="386"/>
      <c r="G110" s="387"/>
    </row>
    <row r="111" spans="1:11" s="338" customFormat="1" ht="15" customHeight="1">
      <c r="A111" s="315"/>
      <c r="B111" s="337" t="s">
        <v>55</v>
      </c>
      <c r="C111" s="53"/>
      <c r="D111" s="386"/>
      <c r="E111" s="386"/>
      <c r="F111" s="386"/>
      <c r="G111" s="387"/>
      <c r="I111" s="339"/>
      <c r="J111" s="339"/>
      <c r="K111" s="339"/>
    </row>
    <row r="112" spans="1:11" s="317" customFormat="1" ht="12.75" customHeight="1">
      <c r="A112" s="321"/>
      <c r="B112" s="322"/>
      <c r="C112" s="322"/>
      <c r="D112" s="322"/>
      <c r="E112" s="322"/>
      <c r="F112" s="322"/>
      <c r="G112" s="323"/>
      <c r="H112" s="322"/>
    </row>
    <row r="113" spans="1:11" s="317" customFormat="1" ht="12.75" customHeight="1">
      <c r="A113" s="321"/>
      <c r="B113" s="322"/>
      <c r="C113" s="322"/>
      <c r="D113" s="324"/>
      <c r="E113" s="325" t="s">
        <v>34</v>
      </c>
      <c r="F113" s="325"/>
      <c r="G113" s="326"/>
      <c r="H113" s="322"/>
    </row>
    <row r="114" spans="1:11" s="317" customFormat="1" ht="12.75" customHeight="1">
      <c r="A114" s="327"/>
      <c r="B114" s="322"/>
      <c r="C114" s="322"/>
      <c r="D114" s="324"/>
      <c r="E114" s="322"/>
      <c r="F114" s="322"/>
      <c r="G114" s="323"/>
      <c r="H114" s="322"/>
    </row>
    <row r="115" spans="1:11" s="317" customFormat="1" ht="14.25" customHeight="1" thickBot="1">
      <c r="A115" s="321"/>
      <c r="B115" s="322"/>
      <c r="C115" s="322"/>
      <c r="D115" s="324"/>
      <c r="E115" s="325" t="s">
        <v>410</v>
      </c>
      <c r="F115" s="325"/>
      <c r="G115" s="326"/>
      <c r="H115" s="322"/>
    </row>
    <row r="116" spans="1:11" s="338" customFormat="1" ht="15" customHeight="1">
      <c r="A116" s="391" t="s">
        <v>446</v>
      </c>
      <c r="B116" s="392" t="s">
        <v>43</v>
      </c>
      <c r="C116" s="393"/>
      <c r="D116" s="395"/>
      <c r="E116" s="395"/>
      <c r="F116" s="395"/>
      <c r="G116" s="396"/>
      <c r="H116" s="317"/>
      <c r="I116" s="339"/>
      <c r="J116" s="339"/>
      <c r="K116" s="339"/>
    </row>
    <row r="117" spans="1:11" s="338" customFormat="1" ht="15" customHeight="1">
      <c r="A117" s="315"/>
      <c r="B117" s="337" t="s">
        <v>44</v>
      </c>
      <c r="C117" s="53"/>
      <c r="D117" s="389"/>
      <c r="E117" s="389"/>
      <c r="F117" s="386"/>
      <c r="G117" s="387"/>
    </row>
    <row r="118" spans="1:11" s="338" customFormat="1" ht="15" customHeight="1">
      <c r="A118" s="315"/>
      <c r="B118" s="337" t="s">
        <v>48</v>
      </c>
      <c r="C118" s="53"/>
      <c r="D118" s="389"/>
      <c r="E118" s="389"/>
      <c r="F118" s="386"/>
      <c r="G118" s="387"/>
    </row>
    <row r="119" spans="1:11" s="338" customFormat="1" ht="15" customHeight="1">
      <c r="A119" s="344"/>
      <c r="B119" s="337" t="s">
        <v>61</v>
      </c>
      <c r="C119" s="53"/>
      <c r="D119" s="386"/>
      <c r="E119" s="386"/>
      <c r="F119" s="386"/>
      <c r="G119" s="387"/>
      <c r="J119" s="339"/>
      <c r="K119" s="339"/>
    </row>
    <row r="120" spans="1:11" s="338" customFormat="1" ht="15" customHeight="1">
      <c r="A120" s="315"/>
      <c r="B120" s="337" t="s">
        <v>49</v>
      </c>
      <c r="C120" s="53"/>
      <c r="D120" s="386"/>
      <c r="E120" s="386"/>
      <c r="F120" s="386"/>
      <c r="G120" s="387"/>
      <c r="J120" s="339"/>
      <c r="K120" s="339"/>
    </row>
    <row r="121" spans="1:11" s="338" customFormat="1" ht="15" customHeight="1">
      <c r="A121" s="315"/>
      <c r="B121" s="337" t="s">
        <v>52</v>
      </c>
      <c r="C121" s="53"/>
      <c r="D121" s="386"/>
      <c r="E121" s="386"/>
      <c r="F121" s="386"/>
      <c r="G121" s="387"/>
      <c r="J121" s="339"/>
      <c r="K121" s="339"/>
    </row>
    <row r="122" spans="1:11" s="338" customFormat="1" ht="15" customHeight="1">
      <c r="A122" s="315"/>
      <c r="B122" s="337" t="s">
        <v>56</v>
      </c>
      <c r="C122" s="53"/>
      <c r="D122" s="386"/>
      <c r="E122" s="386"/>
      <c r="F122" s="386"/>
      <c r="G122" s="387"/>
      <c r="H122" s="317"/>
    </row>
    <row r="123" spans="1:11" s="338" customFormat="1" ht="9.75" customHeight="1">
      <c r="A123" s="315"/>
      <c r="B123" s="52"/>
      <c r="C123" s="53"/>
      <c r="D123" s="140"/>
      <c r="E123" s="140"/>
      <c r="F123" s="140"/>
      <c r="G123" s="141"/>
    </row>
    <row r="124" spans="1:11" s="338" customFormat="1" ht="15" customHeight="1">
      <c r="A124" s="315">
        <v>830</v>
      </c>
      <c r="B124" s="337" t="s">
        <v>46</v>
      </c>
      <c r="C124" s="53"/>
      <c r="D124" s="389"/>
      <c r="E124" s="389"/>
      <c r="F124" s="386"/>
      <c r="G124" s="387"/>
    </row>
    <row r="125" spans="1:11" s="338" customFormat="1" ht="15" customHeight="1">
      <c r="A125" s="315"/>
      <c r="B125" s="337" t="s">
        <v>340</v>
      </c>
      <c r="C125" s="53"/>
      <c r="D125" s="386"/>
      <c r="E125" s="386"/>
      <c r="F125" s="386"/>
      <c r="G125" s="387"/>
    </row>
    <row r="126" spans="1:11" s="338" customFormat="1" ht="15" customHeight="1">
      <c r="A126" s="315"/>
      <c r="B126" s="337" t="s">
        <v>341</v>
      </c>
      <c r="C126" s="53"/>
      <c r="D126" s="386"/>
      <c r="E126" s="386"/>
      <c r="F126" s="386"/>
      <c r="G126" s="387"/>
    </row>
    <row r="127" spans="1:11" s="338" customFormat="1" ht="15" customHeight="1">
      <c r="A127" s="315"/>
      <c r="B127" s="337" t="s">
        <v>354</v>
      </c>
      <c r="C127" s="53"/>
      <c r="D127" s="388"/>
      <c r="E127" s="386"/>
      <c r="F127" s="386"/>
      <c r="G127" s="387"/>
      <c r="I127" s="339"/>
      <c r="J127" s="339"/>
      <c r="K127" s="339"/>
    </row>
    <row r="128" spans="1:11" s="338" customFormat="1" ht="15" customHeight="1">
      <c r="A128" s="315"/>
      <c r="B128" s="337" t="s">
        <v>352</v>
      </c>
      <c r="C128" s="53"/>
      <c r="D128" s="386"/>
      <c r="E128" s="386"/>
      <c r="F128" s="386"/>
      <c r="G128" s="387"/>
    </row>
    <row r="129" spans="1:11" s="338" customFormat="1" ht="15" customHeight="1">
      <c r="A129" s="315"/>
      <c r="B129" s="337" t="s">
        <v>355</v>
      </c>
      <c r="C129" s="53"/>
      <c r="D129" s="386"/>
      <c r="E129" s="386"/>
      <c r="F129" s="386"/>
      <c r="G129" s="387"/>
    </row>
    <row r="130" spans="1:11" s="338" customFormat="1" ht="15" customHeight="1">
      <c r="A130" s="315"/>
      <c r="B130" s="337" t="s">
        <v>53</v>
      </c>
      <c r="C130" s="53"/>
      <c r="D130" s="386"/>
      <c r="E130" s="386"/>
      <c r="F130" s="386"/>
      <c r="G130" s="387"/>
      <c r="I130" s="339"/>
      <c r="J130" s="339"/>
      <c r="K130" s="339"/>
    </row>
    <row r="131" spans="1:11" s="338" customFormat="1" ht="15" customHeight="1">
      <c r="A131" s="315"/>
      <c r="B131" s="337" t="s">
        <v>54</v>
      </c>
      <c r="C131" s="53"/>
      <c r="D131" s="386"/>
      <c r="E131" s="386"/>
      <c r="F131" s="386"/>
      <c r="G131" s="387"/>
    </row>
    <row r="132" spans="1:11" s="338" customFormat="1" ht="15" customHeight="1">
      <c r="A132" s="315"/>
      <c r="B132" s="337" t="s">
        <v>55</v>
      </c>
      <c r="C132" s="53"/>
      <c r="D132" s="386"/>
      <c r="E132" s="386"/>
      <c r="F132" s="386"/>
      <c r="G132" s="387"/>
      <c r="I132" s="339"/>
      <c r="J132" s="339"/>
      <c r="K132" s="339"/>
    </row>
    <row r="133" spans="1:11" s="338" customFormat="1" ht="15" customHeight="1">
      <c r="A133" s="315"/>
      <c r="B133" s="337" t="s">
        <v>43</v>
      </c>
      <c r="C133" s="53"/>
      <c r="D133" s="386"/>
      <c r="E133" s="386"/>
      <c r="F133" s="386"/>
      <c r="G133" s="387"/>
      <c r="H133" s="317"/>
    </row>
    <row r="134" spans="1:11" s="338" customFormat="1" ht="15" customHeight="1">
      <c r="A134" s="315"/>
      <c r="B134" s="337" t="s">
        <v>44</v>
      </c>
      <c r="C134" s="53"/>
      <c r="D134" s="389"/>
      <c r="E134" s="389"/>
      <c r="F134" s="386"/>
      <c r="G134" s="387"/>
    </row>
    <row r="135" spans="1:11" s="338" customFormat="1" ht="15" customHeight="1">
      <c r="A135" s="315"/>
      <c r="B135" s="337" t="s">
        <v>48</v>
      </c>
      <c r="C135" s="53"/>
      <c r="D135" s="389"/>
      <c r="E135" s="389"/>
      <c r="F135" s="386"/>
      <c r="G135" s="387"/>
    </row>
    <row r="136" spans="1:11" s="338" customFormat="1" ht="15" customHeight="1">
      <c r="A136" s="315"/>
      <c r="B136" s="337" t="s">
        <v>49</v>
      </c>
      <c r="C136" s="53"/>
      <c r="D136" s="386"/>
      <c r="E136" s="386"/>
      <c r="F136" s="386"/>
      <c r="G136" s="387"/>
      <c r="J136" s="339"/>
      <c r="K136" s="339"/>
    </row>
    <row r="137" spans="1:11" s="338" customFormat="1" ht="15" customHeight="1">
      <c r="A137" s="345"/>
      <c r="B137" s="337" t="s">
        <v>52</v>
      </c>
      <c r="C137" s="53"/>
      <c r="D137" s="386"/>
      <c r="E137" s="386"/>
      <c r="F137" s="386"/>
      <c r="G137" s="387"/>
      <c r="J137" s="339"/>
      <c r="K137" s="339"/>
    </row>
    <row r="138" spans="1:11" s="338" customFormat="1" ht="15" customHeight="1">
      <c r="A138" s="315"/>
      <c r="B138" s="337" t="s">
        <v>56</v>
      </c>
      <c r="C138" s="53"/>
      <c r="D138" s="386"/>
      <c r="E138" s="386"/>
      <c r="F138" s="386"/>
      <c r="G138" s="387"/>
      <c r="H138" s="317"/>
    </row>
    <row r="139" spans="1:11" s="338" customFormat="1" ht="9.75" customHeight="1">
      <c r="A139" s="315"/>
      <c r="B139" s="52"/>
      <c r="C139" s="53"/>
      <c r="D139" s="140"/>
      <c r="E139" s="140"/>
      <c r="F139" s="140"/>
      <c r="G139" s="141"/>
    </row>
    <row r="140" spans="1:11" s="338" customFormat="1" ht="15" customHeight="1">
      <c r="A140" s="315">
        <v>870</v>
      </c>
      <c r="B140" s="337" t="s">
        <v>46</v>
      </c>
      <c r="C140" s="53"/>
      <c r="D140" s="389"/>
      <c r="E140" s="389"/>
      <c r="F140" s="386"/>
      <c r="G140" s="387"/>
    </row>
    <row r="141" spans="1:11" s="338" customFormat="1" ht="15" customHeight="1">
      <c r="A141" s="315"/>
      <c r="B141" s="337" t="s">
        <v>340</v>
      </c>
      <c r="C141" s="53"/>
      <c r="D141" s="386"/>
      <c r="E141" s="386"/>
      <c r="F141" s="386"/>
      <c r="G141" s="387"/>
    </row>
    <row r="142" spans="1:11" s="338" customFormat="1" ht="15" customHeight="1">
      <c r="A142" s="315"/>
      <c r="B142" s="337" t="s">
        <v>341</v>
      </c>
      <c r="C142" s="53"/>
      <c r="D142" s="386"/>
      <c r="E142" s="386"/>
      <c r="F142" s="386"/>
      <c r="G142" s="387"/>
    </row>
    <row r="143" spans="1:11" s="338" customFormat="1" ht="15" customHeight="1">
      <c r="A143" s="315"/>
      <c r="B143" s="337" t="s">
        <v>354</v>
      </c>
      <c r="C143" s="53"/>
      <c r="D143" s="398"/>
      <c r="E143" s="386"/>
      <c r="F143" s="386"/>
      <c r="G143" s="387"/>
      <c r="I143" s="339"/>
      <c r="J143" s="339"/>
      <c r="K143" s="339"/>
    </row>
    <row r="144" spans="1:11" s="338" customFormat="1" ht="15" customHeight="1">
      <c r="A144" s="315"/>
      <c r="B144" s="337" t="s">
        <v>352</v>
      </c>
      <c r="C144" s="53"/>
      <c r="D144" s="386"/>
      <c r="E144" s="386"/>
      <c r="F144" s="386"/>
      <c r="G144" s="387"/>
    </row>
    <row r="145" spans="1:11" s="338" customFormat="1" ht="15" customHeight="1">
      <c r="A145" s="315"/>
      <c r="B145" s="337" t="s">
        <v>355</v>
      </c>
      <c r="C145" s="53"/>
      <c r="D145" s="386"/>
      <c r="E145" s="386"/>
      <c r="F145" s="386"/>
      <c r="G145" s="387"/>
    </row>
    <row r="146" spans="1:11" s="338" customFormat="1" ht="15" customHeight="1">
      <c r="A146" s="315"/>
      <c r="B146" s="337" t="s">
        <v>403</v>
      </c>
      <c r="C146" s="53"/>
      <c r="D146" s="386"/>
      <c r="E146" s="386"/>
      <c r="F146" s="386"/>
      <c r="G146" s="387"/>
      <c r="I146" s="339"/>
      <c r="J146" s="339"/>
      <c r="K146" s="339"/>
    </row>
    <row r="147" spans="1:11" s="338" customFormat="1" ht="15" customHeight="1">
      <c r="A147" s="315"/>
      <c r="B147" s="337" t="s">
        <v>404</v>
      </c>
      <c r="C147" s="53"/>
      <c r="D147" s="386"/>
      <c r="E147" s="386"/>
      <c r="F147" s="386"/>
      <c r="G147" s="387"/>
    </row>
    <row r="148" spans="1:11" s="338" customFormat="1" ht="15" customHeight="1">
      <c r="A148" s="315"/>
      <c r="B148" s="337" t="s">
        <v>405</v>
      </c>
      <c r="C148" s="53"/>
      <c r="D148" s="386"/>
      <c r="E148" s="386"/>
      <c r="F148" s="386"/>
      <c r="G148" s="387"/>
      <c r="I148" s="339"/>
      <c r="J148" s="339"/>
      <c r="K148" s="339"/>
    </row>
    <row r="149" spans="1:11" s="338" customFormat="1" ht="15" customHeight="1">
      <c r="A149" s="315"/>
      <c r="B149" s="337" t="s">
        <v>43</v>
      </c>
      <c r="C149" s="53"/>
      <c r="D149" s="386"/>
      <c r="E149" s="386"/>
      <c r="F149" s="386"/>
      <c r="G149" s="387"/>
      <c r="H149" s="317"/>
      <c r="I149" s="339"/>
      <c r="J149" s="339"/>
      <c r="K149" s="339"/>
    </row>
    <row r="150" spans="1:11" s="338" customFormat="1" ht="15" customHeight="1">
      <c r="A150" s="315"/>
      <c r="B150" s="337" t="s">
        <v>44</v>
      </c>
      <c r="C150" s="53"/>
      <c r="D150" s="389"/>
      <c r="E150" s="389"/>
      <c r="F150" s="386"/>
      <c r="G150" s="387"/>
    </row>
    <row r="151" spans="1:11" s="338" customFormat="1" ht="15" customHeight="1">
      <c r="A151" s="315"/>
      <c r="B151" s="337" t="s">
        <v>48</v>
      </c>
      <c r="C151" s="53"/>
      <c r="D151" s="389"/>
      <c r="E151" s="389"/>
      <c r="F151" s="386"/>
      <c r="G151" s="387"/>
    </row>
    <row r="152" spans="1:11" s="338" customFormat="1" ht="15" customHeight="1">
      <c r="A152" s="315"/>
      <c r="B152" s="337" t="s">
        <v>51</v>
      </c>
      <c r="C152" s="53"/>
      <c r="D152" s="386"/>
      <c r="E152" s="386"/>
      <c r="F152" s="386"/>
      <c r="G152" s="387"/>
      <c r="J152" s="339"/>
      <c r="K152" s="339"/>
    </row>
    <row r="153" spans="1:11" s="338" customFormat="1" ht="15" customHeight="1">
      <c r="A153" s="315"/>
      <c r="B153" s="337" t="s">
        <v>52</v>
      </c>
      <c r="C153" s="53"/>
      <c r="D153" s="386"/>
      <c r="E153" s="386"/>
      <c r="F153" s="386"/>
      <c r="G153" s="387"/>
      <c r="J153" s="339"/>
      <c r="K153" s="339"/>
    </row>
    <row r="154" spans="1:11" s="338" customFormat="1" ht="15" customHeight="1" thickBot="1">
      <c r="A154" s="399"/>
      <c r="B154" s="412" t="s">
        <v>56</v>
      </c>
      <c r="C154" s="154"/>
      <c r="D154" s="413"/>
      <c r="E154" s="413"/>
      <c r="F154" s="413"/>
      <c r="G154" s="414"/>
    </row>
    <row r="155" spans="1:11" s="317" customFormat="1" ht="14.25" customHeight="1" thickTop="1" thickBot="1">
      <c r="A155" s="415" t="s">
        <v>12</v>
      </c>
      <c r="B155" s="416" t="str">
        <f>'100 Series'!B51</f>
        <v xml:space="preserve">     Hourly Rate for repairs and authorized service outside of contractual obligations is  = $  / Hr</v>
      </c>
      <c r="C155" s="416"/>
      <c r="D155" s="416"/>
      <c r="E155" s="416"/>
      <c r="F155" s="417"/>
      <c r="G155" s="418"/>
      <c r="H155" s="322"/>
    </row>
    <row r="156" spans="1:11" s="317" customFormat="1" ht="15.75" thickTop="1">
      <c r="A156" s="321"/>
      <c r="B156" s="401" t="s">
        <v>17</v>
      </c>
      <c r="C156" s="322"/>
      <c r="D156" s="322"/>
      <c r="E156" s="322"/>
      <c r="F156" s="322"/>
      <c r="G156" s="323"/>
      <c r="H156" s="322"/>
    </row>
    <row r="157" spans="1:11" s="317" customFormat="1" ht="12.75" customHeight="1">
      <c r="A157" s="321" t="s">
        <v>21</v>
      </c>
      <c r="B157" s="322"/>
      <c r="C157" s="322"/>
      <c r="D157" s="402"/>
      <c r="E157" s="402"/>
      <c r="F157" s="402"/>
      <c r="G157" s="323"/>
      <c r="H157" s="322"/>
    </row>
    <row r="158" spans="1:11" s="317" customFormat="1" ht="12.75" customHeight="1">
      <c r="A158" s="321" t="s">
        <v>22</v>
      </c>
      <c r="B158" s="322"/>
      <c r="C158" s="322"/>
      <c r="D158" s="322"/>
      <c r="E158" s="322"/>
      <c r="F158" s="322"/>
      <c r="G158" s="323"/>
      <c r="H158" s="322"/>
    </row>
    <row r="159" spans="1:11" s="317" customFormat="1" ht="12.75" customHeight="1">
      <c r="A159" s="321" t="s">
        <v>23</v>
      </c>
      <c r="B159" s="401"/>
      <c r="C159" s="403"/>
      <c r="D159" s="322"/>
      <c r="E159" s="322"/>
      <c r="F159" s="322"/>
      <c r="G159" s="323"/>
      <c r="H159" s="322"/>
    </row>
    <row r="160" spans="1:11" s="317" customFormat="1" ht="12.75" customHeight="1">
      <c r="A160" s="327" t="s">
        <v>24</v>
      </c>
      <c r="B160" s="322"/>
      <c r="C160" s="322"/>
      <c r="D160" s="322"/>
      <c r="E160" s="322"/>
      <c r="F160" s="322"/>
      <c r="G160" s="323"/>
      <c r="H160" s="322"/>
    </row>
    <row r="161" spans="1:8" s="317" customFormat="1" ht="12.75" customHeight="1">
      <c r="A161" s="327" t="s">
        <v>25</v>
      </c>
      <c r="B161" s="322"/>
      <c r="C161" s="322"/>
      <c r="D161" s="403"/>
      <c r="E161" s="403"/>
      <c r="F161" s="403"/>
      <c r="G161" s="404"/>
      <c r="H161" s="403"/>
    </row>
    <row r="162" spans="1:8" s="317" customFormat="1" ht="12.75" customHeight="1">
      <c r="A162" s="321" t="s">
        <v>26</v>
      </c>
      <c r="B162" s="322"/>
      <c r="C162" s="322"/>
      <c r="D162" s="322"/>
      <c r="E162" s="322"/>
      <c r="F162" s="322"/>
      <c r="G162" s="323"/>
      <c r="H162" s="322"/>
    </row>
    <row r="163" spans="1:8" s="317" customFormat="1" ht="12.75" customHeight="1">
      <c r="A163" s="321" t="s">
        <v>27</v>
      </c>
      <c r="B163" s="322"/>
      <c r="C163" s="322"/>
      <c r="D163" s="322"/>
      <c r="E163" s="322"/>
      <c r="F163" s="322"/>
      <c r="G163" s="323"/>
      <c r="H163" s="322"/>
    </row>
    <row r="164" spans="1:8" s="317" customFormat="1" ht="12.75" customHeight="1">
      <c r="A164" s="321" t="s">
        <v>28</v>
      </c>
      <c r="B164" s="322"/>
      <c r="C164" s="322"/>
      <c r="D164" s="324"/>
      <c r="E164" s="325" t="s">
        <v>34</v>
      </c>
      <c r="F164" s="325"/>
      <c r="G164" s="326"/>
      <c r="H164" s="322"/>
    </row>
    <row r="165" spans="1:8" s="317" customFormat="1" ht="12.75" customHeight="1">
      <c r="A165" s="327" t="s">
        <v>29</v>
      </c>
      <c r="B165" s="322"/>
      <c r="C165" s="322"/>
      <c r="D165" s="324"/>
      <c r="E165" s="322"/>
      <c r="F165" s="322"/>
      <c r="G165" s="323"/>
      <c r="H165" s="322"/>
    </row>
    <row r="166" spans="1:8" s="317" customFormat="1" ht="14.25" customHeight="1">
      <c r="A166" s="321"/>
      <c r="B166" s="322"/>
      <c r="C166" s="322"/>
      <c r="D166" s="324"/>
      <c r="E166" s="325" t="str">
        <f>'[1]100 Series'!$E$66</f>
        <v xml:space="preserve">Valecraft Homes Initials: </v>
      </c>
      <c r="F166" s="325"/>
      <c r="G166" s="326"/>
      <c r="H166" s="322"/>
    </row>
    <row r="167" spans="1:8" s="317" customFormat="1" ht="15" customHeight="1" thickBot="1">
      <c r="A167" s="405" t="s">
        <v>18</v>
      </c>
      <c r="B167" s="406"/>
      <c r="C167" s="407" t="s">
        <v>13</v>
      </c>
      <c r="D167" s="408" t="s">
        <v>14</v>
      </c>
      <c r="E167" s="406"/>
      <c r="F167" s="409"/>
      <c r="G167" s="410"/>
      <c r="H167" s="365"/>
    </row>
  </sheetData>
  <mergeCells count="7">
    <mergeCell ref="I18:K18"/>
    <mergeCell ref="A1:G1"/>
    <mergeCell ref="A10:G10"/>
    <mergeCell ref="F3:G3"/>
    <mergeCell ref="D6:G6"/>
    <mergeCell ref="E8:G8"/>
    <mergeCell ref="F5:G5"/>
  </mergeCells>
  <conditionalFormatting sqref="D16:G57">
    <cfRule type="cellIs" dxfId="12" priority="5" operator="lessThan">
      <formula>0</formula>
    </cfRule>
  </conditionalFormatting>
  <conditionalFormatting sqref="D68:G111">
    <cfRule type="cellIs" dxfId="11" priority="4" operator="lessThan">
      <formula>0</formula>
    </cfRule>
  </conditionalFormatting>
  <conditionalFormatting sqref="D58:G58">
    <cfRule type="cellIs" dxfId="10" priority="2" operator="lessThan">
      <formula>0</formula>
    </cfRule>
  </conditionalFormatting>
  <conditionalFormatting sqref="D116:G154">
    <cfRule type="cellIs" dxfId="9" priority="1" operator="lessThan">
      <formula>0</formula>
    </cfRule>
  </conditionalFormatting>
  <pageMargins left="0.23622047244094499" right="0.23622047244094499" top="0.74803149606299202" bottom="0.74803149606299202" header="0.31496062992126" footer="0.31496062992126"/>
  <pageSetup paperSize="5" scale="92" fitToHeight="0" orientation="portrait" r:id="rId1"/>
  <headerFooter>
    <oddFooter>&amp;RPage &amp;P of &amp;N</oddFooter>
  </headerFooter>
  <rowBreaks count="1" manualBreakCount="1">
    <brk id="115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0"/>
  <sheetViews>
    <sheetView view="pageBreakPreview" zoomScaleNormal="100" zoomScaleSheetLayoutView="100" workbookViewId="0">
      <selection activeCell="B8" sqref="B8"/>
    </sheetView>
  </sheetViews>
  <sheetFormatPr defaultColWidth="9.88671875" defaultRowHeight="15"/>
  <cols>
    <col min="1" max="1" width="14.109375" customWidth="1"/>
    <col min="2" max="2" width="10.88671875" customWidth="1"/>
    <col min="3" max="3" width="13.33203125" bestFit="1" customWidth="1"/>
    <col min="4" max="4" width="10.88671875" customWidth="1"/>
    <col min="5" max="7" width="11.21875" customWidth="1"/>
  </cols>
  <sheetData>
    <row r="1" spans="1:8" ht="18.75" thickTop="1">
      <c r="A1" s="509" t="str">
        <f>'100 Series'!A1</f>
        <v>BID TEMPLATE</v>
      </c>
      <c r="B1" s="510"/>
      <c r="C1" s="510"/>
      <c r="D1" s="510"/>
      <c r="E1" s="510"/>
      <c r="F1" s="510"/>
      <c r="G1" s="511"/>
    </row>
    <row r="2" spans="1:8" s="55" customFormat="1" ht="9.75" customHeight="1">
      <c r="A2" s="106"/>
      <c r="D2" s="56"/>
      <c r="E2" s="56"/>
      <c r="G2" s="107"/>
      <c r="H2" s="108"/>
    </row>
    <row r="3" spans="1:8" ht="15" customHeight="1">
      <c r="A3" s="7" t="s">
        <v>1</v>
      </c>
      <c r="B3" s="18" t="str">
        <f>'800 Series'!B3</f>
        <v>Place St Thomas, Shea Village, North Ridge</v>
      </c>
      <c r="C3" s="25"/>
      <c r="D3" s="18"/>
      <c r="E3" s="361" t="s">
        <v>0</v>
      </c>
      <c r="F3" s="495">
        <f>'800 Series'!$F$3</f>
        <v>44652</v>
      </c>
      <c r="G3" s="496"/>
    </row>
    <row r="4" spans="1:8" ht="15" customHeight="1">
      <c r="A4" s="7"/>
      <c r="B4" s="17"/>
      <c r="C4" s="5"/>
      <c r="D4" s="324"/>
      <c r="E4" s="360"/>
      <c r="F4" s="359"/>
      <c r="G4" s="355"/>
    </row>
    <row r="5" spans="1:8" ht="15" customHeight="1">
      <c r="A5" s="7" t="s">
        <v>3</v>
      </c>
      <c r="B5" s="6" t="s">
        <v>35</v>
      </c>
      <c r="C5" s="5"/>
      <c r="D5" s="360"/>
      <c r="E5" s="361" t="s">
        <v>30</v>
      </c>
      <c r="F5" s="526" t="str">
        <f>'100 Series'!F5</f>
        <v>XXX - 066, 067, XXX, XXX</v>
      </c>
      <c r="G5" s="527"/>
    </row>
    <row r="6" spans="1:8" ht="15" customHeight="1">
      <c r="A6" s="7"/>
      <c r="B6" s="5" t="s">
        <v>2</v>
      </c>
      <c r="C6" s="5"/>
      <c r="D6" s="522"/>
      <c r="E6" s="522"/>
      <c r="F6" s="522"/>
      <c r="G6" s="523"/>
    </row>
    <row r="7" spans="1:8" ht="15" customHeight="1">
      <c r="A7" s="7" t="s">
        <v>4</v>
      </c>
      <c r="B7" s="6">
        <f>'100 Series'!B6</f>
        <v>0</v>
      </c>
      <c r="C7" s="4"/>
      <c r="D7" s="324"/>
      <c r="E7" s="361" t="s">
        <v>5</v>
      </c>
      <c r="F7" s="324"/>
      <c r="G7" s="362"/>
    </row>
    <row r="8" spans="1:8" ht="15" customHeight="1">
      <c r="A8" s="7"/>
      <c r="B8" s="5" t="s">
        <v>2</v>
      </c>
      <c r="C8" s="5"/>
      <c r="D8" s="324"/>
      <c r="E8" s="564" t="str">
        <f>'800 Series'!$E$8</f>
        <v>April 1, 2022 to March 31, 2023</v>
      </c>
      <c r="F8" s="564"/>
      <c r="G8" s="565"/>
    </row>
    <row r="9" spans="1:8" ht="15" customHeight="1">
      <c r="A9" s="7" t="s">
        <v>6</v>
      </c>
      <c r="B9" s="23" t="s">
        <v>16</v>
      </c>
      <c r="C9" s="5"/>
      <c r="D9" s="5"/>
      <c r="E9" s="15"/>
      <c r="F9" s="5"/>
      <c r="G9" s="3"/>
    </row>
    <row r="10" spans="1:8" s="55" customFormat="1" ht="9.75" customHeight="1" thickBot="1">
      <c r="A10" s="106"/>
      <c r="D10" s="56"/>
      <c r="E10" s="56"/>
      <c r="G10" s="107"/>
      <c r="H10" s="108"/>
    </row>
    <row r="11" spans="1:8" ht="15" customHeight="1" thickTop="1" thickBot="1">
      <c r="A11" s="167"/>
      <c r="B11" s="168" t="s">
        <v>2</v>
      </c>
      <c r="C11" s="169" t="s">
        <v>2</v>
      </c>
      <c r="D11" s="169" t="s">
        <v>2</v>
      </c>
      <c r="E11" s="170" t="s">
        <v>7</v>
      </c>
      <c r="F11" s="171" t="s">
        <v>31</v>
      </c>
      <c r="G11" s="172" t="s">
        <v>8</v>
      </c>
    </row>
    <row r="12" spans="1:8" ht="15" customHeight="1" thickTop="1">
      <c r="A12" s="173" t="s">
        <v>9</v>
      </c>
      <c r="B12" s="174" t="s">
        <v>15</v>
      </c>
      <c r="C12" s="174" t="s">
        <v>373</v>
      </c>
      <c r="D12" s="175"/>
      <c r="E12" s="176"/>
      <c r="F12" s="177"/>
      <c r="G12" s="178"/>
    </row>
    <row r="13" spans="1:8" ht="15" customHeight="1">
      <c r="A13" s="179"/>
      <c r="B13" s="180" t="s">
        <v>32</v>
      </c>
      <c r="C13" s="180"/>
      <c r="D13" s="180"/>
      <c r="E13" s="181"/>
      <c r="F13" s="182"/>
      <c r="G13" s="178"/>
    </row>
    <row r="14" spans="1:8" ht="15" customHeight="1">
      <c r="A14" s="183" t="s">
        <v>10</v>
      </c>
      <c r="B14" s="184">
        <v>500</v>
      </c>
      <c r="C14" s="78">
        <v>500</v>
      </c>
      <c r="D14" s="184"/>
      <c r="E14" s="185"/>
      <c r="F14" s="186"/>
      <c r="G14" s="178"/>
    </row>
    <row r="15" spans="1:8" ht="15.75" thickBot="1">
      <c r="A15" s="187" t="s">
        <v>2</v>
      </c>
      <c r="B15" s="188">
        <v>1</v>
      </c>
      <c r="C15" s="188">
        <v>1</v>
      </c>
      <c r="D15" s="188"/>
      <c r="E15" s="189" t="s">
        <v>8</v>
      </c>
      <c r="F15" s="248">
        <v>0.13</v>
      </c>
      <c r="G15" s="190"/>
    </row>
    <row r="16" spans="1:8" ht="12" customHeight="1" thickTop="1">
      <c r="A16" s="191" t="s">
        <v>11</v>
      </c>
      <c r="B16" s="192"/>
      <c r="C16" s="193"/>
      <c r="D16" s="193"/>
      <c r="E16" s="194"/>
      <c r="F16" s="195"/>
      <c r="G16" s="196"/>
      <c r="H16" s="21"/>
    </row>
    <row r="17" spans="1:8" ht="15" customHeight="1">
      <c r="A17" s="197"/>
      <c r="B17" s="27"/>
      <c r="C17" s="198"/>
      <c r="D17" s="199"/>
      <c r="E17" s="27"/>
      <c r="F17" s="200"/>
      <c r="G17" s="201"/>
      <c r="H17" s="21"/>
    </row>
    <row r="18" spans="1:8" s="24" customFormat="1" ht="14.25" customHeight="1">
      <c r="A18" s="202">
        <v>1010</v>
      </c>
      <c r="B18" s="87">
        <f>'1000 Series - Extras only'!D17+'1000 Series - Extras only'!D30+'1000 Series - Extras only'!D31+'1000 Series - Extras only'!D32</f>
        <v>0</v>
      </c>
      <c r="C18" s="91">
        <f>'1000 Series - Extras only'!E17+'1000 Series - Extras only'!E30+'1000 Series - Extras only'!E31+'1000 Series - Extras only'!E32</f>
        <v>0</v>
      </c>
      <c r="D18" s="50"/>
      <c r="E18" s="473">
        <f>SUM(B18:D18)</f>
        <v>0</v>
      </c>
      <c r="F18" s="89">
        <f>F$15*(E18)</f>
        <v>0</v>
      </c>
      <c r="G18" s="90">
        <f>E18+F18</f>
        <v>0</v>
      </c>
    </row>
    <row r="19" spans="1:8" s="24" customFormat="1" ht="14.25" customHeight="1">
      <c r="A19" s="202"/>
      <c r="B19" s="87"/>
      <c r="C19" s="91"/>
      <c r="D19" s="50"/>
      <c r="E19" s="473"/>
      <c r="F19" s="89"/>
      <c r="G19" s="90"/>
    </row>
    <row r="20" spans="1:8" s="24" customFormat="1" ht="14.25" customHeight="1">
      <c r="A20" s="202">
        <v>1015</v>
      </c>
      <c r="B20" s="87">
        <f>'1000 Series - Extras only'!D38+'1000 Series - Extras only'!D53+'1000 Series - Extras only'!D54</f>
        <v>0</v>
      </c>
      <c r="C20" s="91">
        <f>'1000 Series - Extras only'!E38+'1000 Series - Extras only'!E53+'1000 Series - Extras only'!E54</f>
        <v>0</v>
      </c>
      <c r="D20" s="50"/>
      <c r="E20" s="473">
        <f>SUM(B20:D20)</f>
        <v>0</v>
      </c>
      <c r="F20" s="89">
        <f>F$15*(E20)</f>
        <v>0</v>
      </c>
      <c r="G20" s="90">
        <f>E20+F20</f>
        <v>0</v>
      </c>
    </row>
    <row r="21" spans="1:8" s="24" customFormat="1" ht="14.25" customHeight="1">
      <c r="A21" s="202"/>
      <c r="B21" s="87"/>
      <c r="C21" s="91"/>
      <c r="D21" s="50"/>
      <c r="E21" s="473"/>
      <c r="F21" s="89"/>
      <c r="G21" s="90"/>
    </row>
    <row r="22" spans="1:8" s="24" customFormat="1" ht="14.25" customHeight="1">
      <c r="A22" s="202">
        <v>1016</v>
      </c>
      <c r="B22" s="87">
        <f>'1000 Series - Extras only'!D62+'1000 Series - Extras only'!D68+'1000 Series - Extras only'!D69</f>
        <v>0</v>
      </c>
      <c r="C22" s="91">
        <f>'1000 Series - Extras only'!E62+'1000 Series - Extras only'!E68+'1000 Series - Extras only'!E69</f>
        <v>0</v>
      </c>
      <c r="D22" s="50"/>
      <c r="E22" s="473">
        <f>SUM(B22:D22)</f>
        <v>0</v>
      </c>
      <c r="F22" s="89">
        <f t="shared" ref="F22:F23" si="0">F$15*(E22)</f>
        <v>0</v>
      </c>
      <c r="G22" s="90">
        <f>E22+F22</f>
        <v>0</v>
      </c>
    </row>
    <row r="23" spans="1:8" s="24" customFormat="1" ht="14.25" customHeight="1">
      <c r="A23" s="202" t="s">
        <v>37</v>
      </c>
      <c r="B23" s="87">
        <f>B22+'1000 Series - Extras only'!D71</f>
        <v>0</v>
      </c>
      <c r="C23" s="91">
        <f>C22+'1000 Series - Extras only'!E71</f>
        <v>0</v>
      </c>
      <c r="D23" s="50"/>
      <c r="E23" s="473">
        <f>SUM(B23:D23)</f>
        <v>0</v>
      </c>
      <c r="F23" s="89">
        <f t="shared" si="0"/>
        <v>0</v>
      </c>
      <c r="G23" s="90">
        <f>E23+F23</f>
        <v>0</v>
      </c>
    </row>
    <row r="24" spans="1:8" s="24" customFormat="1" ht="14.25" customHeight="1">
      <c r="A24" s="202"/>
      <c r="B24" s="87"/>
      <c r="C24" s="91"/>
      <c r="D24" s="50"/>
      <c r="E24" s="473"/>
      <c r="F24" s="89"/>
      <c r="G24" s="90"/>
    </row>
    <row r="25" spans="1:8" s="24" customFormat="1" ht="14.25" customHeight="1">
      <c r="A25" s="202">
        <v>1020</v>
      </c>
      <c r="B25" s="87">
        <f>'1000 Series - Extras only'!D74+'1000 Series - Extras only'!D83+'1000 Series - Extras only'!D84</f>
        <v>0</v>
      </c>
      <c r="C25" s="91">
        <f>'1000 Series - Extras only'!E74+'1000 Series - Extras only'!E83+'1000 Series - Extras only'!E84</f>
        <v>0</v>
      </c>
      <c r="D25" s="50"/>
      <c r="E25" s="473">
        <f>SUM(B25:D25)</f>
        <v>0</v>
      </c>
      <c r="F25" s="89">
        <f>F$15*(E25)</f>
        <v>0</v>
      </c>
      <c r="G25" s="90">
        <f t="shared" ref="G25" si="1">E25+F25</f>
        <v>0</v>
      </c>
    </row>
    <row r="26" spans="1:8" s="24" customFormat="1" ht="14.25" customHeight="1">
      <c r="A26" s="202"/>
      <c r="B26" s="87"/>
      <c r="C26" s="91"/>
      <c r="D26" s="50"/>
      <c r="E26" s="473"/>
      <c r="F26" s="89"/>
      <c r="G26" s="90"/>
    </row>
    <row r="27" spans="1:8" s="24" customFormat="1" ht="14.25" customHeight="1">
      <c r="A27" s="202">
        <v>1026</v>
      </c>
      <c r="B27" s="87">
        <f>'1000 Series - Extras only'!D89+'1000 Series - Extras only'!D98+'1000 Series - Extras only'!D99</f>
        <v>0</v>
      </c>
      <c r="C27" s="91">
        <f>'1000 Series - Extras only'!E89+'1000 Series - Extras only'!E98+'1000 Series - Extras only'!E99</f>
        <v>0</v>
      </c>
      <c r="D27" s="50"/>
      <c r="E27" s="473">
        <f>SUM(B27:D27)</f>
        <v>0</v>
      </c>
      <c r="F27" s="89">
        <f>F$15*(E27)</f>
        <v>0</v>
      </c>
      <c r="G27" s="90">
        <f t="shared" ref="G27" si="2">E27+F27</f>
        <v>0</v>
      </c>
    </row>
    <row r="28" spans="1:8" s="24" customFormat="1" ht="14.25" customHeight="1">
      <c r="A28" s="202"/>
      <c r="B28" s="87"/>
      <c r="C28" s="91"/>
      <c r="D28" s="50"/>
      <c r="E28" s="473"/>
      <c r="F28" s="89"/>
      <c r="G28" s="90"/>
    </row>
    <row r="29" spans="1:8" s="24" customFormat="1" ht="14.25" customHeight="1">
      <c r="A29" s="202">
        <v>1030</v>
      </c>
      <c r="B29" s="87">
        <f>'1000 Series - Extras only'!D108+'1000 Series - Extras only'!D119+'1000 Series - Extras only'!D120+'1000 Series - Extras only'!D122</f>
        <v>0</v>
      </c>
      <c r="C29" s="91">
        <f>'1000 Series - Extras only'!E108+'1000 Series - Extras only'!E119+'1000 Series - Extras only'!E120+'1000 Series - Extras only'!E122</f>
        <v>0</v>
      </c>
      <c r="D29" s="50"/>
      <c r="E29" s="473">
        <f>SUM(B29:D29)</f>
        <v>0</v>
      </c>
      <c r="F29" s="89">
        <f>F$15*(E29)</f>
        <v>0</v>
      </c>
      <c r="G29" s="90">
        <f t="shared" ref="G29" si="3">E29+F29</f>
        <v>0</v>
      </c>
    </row>
    <row r="30" spans="1:8" s="24" customFormat="1" ht="14.25" customHeight="1">
      <c r="A30" s="202"/>
      <c r="B30" s="87"/>
      <c r="C30" s="91"/>
      <c r="D30" s="50"/>
      <c r="E30" s="473"/>
      <c r="F30" s="89"/>
      <c r="G30" s="90"/>
    </row>
    <row r="31" spans="1:8" s="24" customFormat="1" ht="14.25" customHeight="1">
      <c r="A31" s="202">
        <v>1035</v>
      </c>
      <c r="B31" s="87">
        <f>'1000 Series - Extras only'!D126+'1000 Series - Extras only'!D139+'1000 Series - Extras only'!D140</f>
        <v>0</v>
      </c>
      <c r="C31" s="91">
        <f>'1000 Series - Extras only'!E126+'1000 Series - Extras only'!E139+'1000 Series - Extras only'!E140</f>
        <v>0</v>
      </c>
      <c r="D31" s="50"/>
      <c r="E31" s="473">
        <f>SUM(B31:D31)</f>
        <v>0</v>
      </c>
      <c r="F31" s="89">
        <f>F$15*(E31)</f>
        <v>0</v>
      </c>
      <c r="G31" s="90">
        <f t="shared" ref="G31" si="4">E31+F31</f>
        <v>0</v>
      </c>
    </row>
    <row r="32" spans="1:8" s="24" customFormat="1" ht="14.25" customHeight="1">
      <c r="A32" s="202"/>
      <c r="B32" s="87"/>
      <c r="C32" s="91"/>
      <c r="D32" s="50"/>
      <c r="E32" s="473"/>
      <c r="F32" s="89"/>
      <c r="G32" s="90"/>
    </row>
    <row r="33" spans="1:9" s="24" customFormat="1" ht="14.25" customHeight="1">
      <c r="A33" s="202">
        <v>1046</v>
      </c>
      <c r="B33" s="87">
        <f>'1000 Series - Extras only'!D153+'1000 Series - Extras only'!D157+'1000 Series - Extras only'!D158</f>
        <v>0</v>
      </c>
      <c r="C33" s="91">
        <f>'1000 Series - Extras only'!E153+'1000 Series - Extras only'!E157+'1000 Series - Extras only'!E158</f>
        <v>0</v>
      </c>
      <c r="D33" s="50"/>
      <c r="E33" s="473">
        <f>SUM(B33:D33)</f>
        <v>0</v>
      </c>
      <c r="F33" s="89">
        <f>F$15*(E33)</f>
        <v>0</v>
      </c>
      <c r="G33" s="90">
        <f t="shared" ref="G33" si="5">E33+F33</f>
        <v>0</v>
      </c>
    </row>
    <row r="34" spans="1:9" s="24" customFormat="1" ht="14.25" customHeight="1">
      <c r="A34" s="202"/>
      <c r="B34" s="87"/>
      <c r="C34" s="91"/>
      <c r="D34" s="50"/>
      <c r="E34" s="473"/>
      <c r="F34" s="89"/>
      <c r="G34" s="90"/>
    </row>
    <row r="35" spans="1:9" s="24" customFormat="1" ht="14.25" customHeight="1">
      <c r="A35" s="202">
        <v>1050</v>
      </c>
      <c r="B35" s="87">
        <f>'1000 Series - Extras only'!D163+'1000 Series - Extras only'!D169+'1000 Series - Extras only'!D170+'1000 Series - Extras only'!D171</f>
        <v>0</v>
      </c>
      <c r="C35" s="91">
        <f>'1000 Series - Extras only'!E163+'1000 Series - Extras only'!E169+'1000 Series - Extras only'!E170+'1000 Series - Extras only'!E171</f>
        <v>0</v>
      </c>
      <c r="D35" s="50"/>
      <c r="E35" s="473">
        <f>SUM(B35:D35)</f>
        <v>0</v>
      </c>
      <c r="F35" s="89">
        <f>F$15*(E35)</f>
        <v>0</v>
      </c>
      <c r="G35" s="90">
        <f t="shared" ref="G35" si="6">E35+F35</f>
        <v>0</v>
      </c>
    </row>
    <row r="36" spans="1:9" s="24" customFormat="1" ht="14.25" customHeight="1">
      <c r="A36" s="202"/>
      <c r="B36" s="87"/>
      <c r="C36" s="91"/>
      <c r="D36" s="50"/>
      <c r="E36" s="473"/>
      <c r="F36" s="89"/>
      <c r="G36" s="90"/>
    </row>
    <row r="37" spans="1:9" s="24" customFormat="1" ht="14.25" customHeight="1">
      <c r="A37" s="202">
        <v>1086</v>
      </c>
      <c r="B37" s="87">
        <f>'1000 Series - Extras only'!D175+'1000 Series - Extras only'!D185+'1000 Series - Extras only'!D186+'1000 Series - Extras only'!D189</f>
        <v>0</v>
      </c>
      <c r="C37" s="91">
        <f>'1000 Series - Extras only'!E175+'1000 Series - Extras only'!E185+'1000 Series - Extras only'!E186+'1000 Series - Extras only'!E189</f>
        <v>0</v>
      </c>
      <c r="D37" s="50"/>
      <c r="E37" s="473">
        <f>SUM(B37:D37)</f>
        <v>0</v>
      </c>
      <c r="F37" s="89">
        <f>F$15*(E37)</f>
        <v>0</v>
      </c>
      <c r="G37" s="90">
        <f t="shared" ref="G37" si="7">E37+F37</f>
        <v>0</v>
      </c>
    </row>
    <row r="38" spans="1:9" s="24" customFormat="1" ht="14.25" customHeight="1">
      <c r="A38" s="202"/>
      <c r="B38" s="52"/>
      <c r="C38" s="53"/>
      <c r="D38" s="54"/>
      <c r="E38" s="52"/>
      <c r="F38" s="50"/>
      <c r="G38" s="51"/>
      <c r="I38" s="26"/>
    </row>
    <row r="39" spans="1:9" s="24" customFormat="1" ht="14.25" customHeight="1">
      <c r="A39" s="202"/>
      <c r="B39" s="87"/>
      <c r="C39" s="204"/>
      <c r="D39" s="204"/>
      <c r="E39" s="87"/>
      <c r="F39" s="89"/>
      <c r="G39" s="90"/>
    </row>
    <row r="40" spans="1:9" s="24" customFormat="1" ht="14.25" customHeight="1">
      <c r="A40" s="202"/>
      <c r="B40" s="87"/>
      <c r="C40" s="91"/>
      <c r="D40" s="50"/>
      <c r="E40" s="87"/>
      <c r="F40" s="89"/>
      <c r="G40" s="90"/>
    </row>
    <row r="41" spans="1:9" s="24" customFormat="1" ht="14.25" customHeight="1">
      <c r="A41" s="202"/>
      <c r="B41" s="87"/>
      <c r="C41" s="53"/>
      <c r="D41" s="50"/>
      <c r="E41" s="87"/>
      <c r="F41" s="89"/>
      <c r="G41" s="90"/>
    </row>
    <row r="42" spans="1:9" s="24" customFormat="1" ht="14.25" customHeight="1">
      <c r="A42" s="202"/>
      <c r="B42" s="87"/>
      <c r="C42" s="53"/>
      <c r="D42" s="50"/>
      <c r="E42" s="87"/>
      <c r="F42" s="89"/>
      <c r="G42" s="90"/>
    </row>
    <row r="43" spans="1:9" s="24" customFormat="1" ht="14.25" customHeight="1">
      <c r="A43" s="202"/>
      <c r="B43" s="87"/>
      <c r="C43" s="53"/>
      <c r="D43" s="50"/>
      <c r="E43" s="87"/>
      <c r="F43" s="89"/>
      <c r="G43" s="90"/>
    </row>
    <row r="44" spans="1:9" s="24" customFormat="1" ht="14.25" customHeight="1">
      <c r="A44" s="202"/>
      <c r="B44" s="87"/>
      <c r="C44" s="53"/>
      <c r="D44" s="50"/>
      <c r="E44" s="87"/>
      <c r="F44" s="89"/>
      <c r="G44" s="90"/>
    </row>
    <row r="45" spans="1:9" s="24" customFormat="1" ht="14.25" customHeight="1">
      <c r="A45" s="202"/>
      <c r="B45" s="87"/>
      <c r="C45" s="53"/>
      <c r="D45" s="50"/>
      <c r="E45" s="87"/>
      <c r="F45" s="89"/>
      <c r="G45" s="90"/>
    </row>
    <row r="46" spans="1:9" s="24" customFormat="1" ht="14.25" customHeight="1">
      <c r="A46" s="202"/>
      <c r="B46" s="87"/>
      <c r="C46" s="53"/>
      <c r="D46" s="50"/>
      <c r="E46" s="87"/>
      <c r="F46" s="89"/>
      <c r="G46" s="90"/>
    </row>
    <row r="47" spans="1:9" s="24" customFormat="1" ht="14.25" customHeight="1">
      <c r="A47" s="202"/>
      <c r="B47" s="87"/>
      <c r="C47" s="53"/>
      <c r="D47" s="50"/>
      <c r="E47" s="87"/>
      <c r="F47" s="89"/>
      <c r="G47" s="90"/>
    </row>
    <row r="48" spans="1:9" s="24" customFormat="1" ht="14.25" customHeight="1">
      <c r="A48" s="202"/>
      <c r="B48" s="87"/>
      <c r="C48" s="53"/>
      <c r="D48" s="50"/>
      <c r="E48" s="87"/>
      <c r="F48" s="89"/>
      <c r="G48" s="90"/>
    </row>
    <row r="49" spans="1:7" s="24" customFormat="1" ht="14.25" customHeight="1">
      <c r="A49" s="202"/>
      <c r="B49" s="87"/>
      <c r="C49" s="53"/>
      <c r="D49" s="50"/>
      <c r="E49" s="87"/>
      <c r="F49" s="89"/>
      <c r="G49" s="90"/>
    </row>
    <row r="50" spans="1:7" s="24" customFormat="1" ht="14.25" customHeight="1">
      <c r="A50" s="202"/>
      <c r="B50" s="87"/>
      <c r="C50" s="53"/>
      <c r="D50" s="50"/>
      <c r="E50" s="87"/>
      <c r="F50" s="89"/>
      <c r="G50" s="90"/>
    </row>
    <row r="51" spans="1:7" s="24" customFormat="1" ht="14.25" customHeight="1">
      <c r="A51" s="202"/>
      <c r="B51" s="87"/>
      <c r="C51" s="53"/>
      <c r="D51" s="50"/>
      <c r="E51" s="87"/>
      <c r="F51" s="89"/>
      <c r="G51" s="90"/>
    </row>
    <row r="52" spans="1:7" s="24" customFormat="1" ht="14.25" customHeight="1">
      <c r="A52" s="202"/>
      <c r="B52" s="87"/>
      <c r="C52" s="53"/>
      <c r="D52" s="50"/>
      <c r="E52" s="87"/>
      <c r="F52" s="89"/>
      <c r="G52" s="90"/>
    </row>
    <row r="53" spans="1:7" s="24" customFormat="1" ht="14.25" customHeight="1">
      <c r="A53" s="202"/>
      <c r="B53" s="87"/>
      <c r="C53" s="53"/>
      <c r="D53" s="50"/>
      <c r="E53" s="87"/>
      <c r="F53" s="89"/>
      <c r="G53" s="90"/>
    </row>
    <row r="54" spans="1:7" s="24" customFormat="1" ht="14.25" customHeight="1" thickBot="1">
      <c r="A54" s="419"/>
      <c r="B54" s="420"/>
      <c r="C54" s="154"/>
      <c r="D54" s="421"/>
      <c r="E54" s="420"/>
      <c r="F54" s="422"/>
      <c r="G54" s="423"/>
    </row>
    <row r="55" spans="1:7" ht="14.25" customHeight="1" thickTop="1" thickBot="1">
      <c r="A55" s="206" t="s">
        <v>12</v>
      </c>
      <c r="B55" s="207" t="str">
        <f>'100 Series'!B51</f>
        <v xml:space="preserve">     Hourly Rate for repairs and authorized service outside of contractual obligations is  = $  / Hr</v>
      </c>
      <c r="C55" s="207"/>
      <c r="D55" s="207"/>
      <c r="E55" s="207"/>
      <c r="F55" s="208"/>
      <c r="G55" s="209"/>
    </row>
    <row r="56" spans="1:7" ht="10.5" customHeight="1" thickTop="1">
      <c r="A56" s="210"/>
      <c r="B56" s="211"/>
      <c r="C56" s="211"/>
      <c r="D56" s="211"/>
      <c r="E56" s="211"/>
      <c r="F56" s="211"/>
      <c r="G56" s="212" t="s">
        <v>2</v>
      </c>
    </row>
    <row r="57" spans="1:7" ht="12" customHeight="1">
      <c r="A57" s="210"/>
      <c r="B57" s="213" t="s">
        <v>17</v>
      </c>
      <c r="C57" s="211"/>
      <c r="D57" s="211"/>
      <c r="E57" s="211"/>
      <c r="F57" s="211"/>
      <c r="G57" s="209"/>
    </row>
    <row r="58" spans="1:7" ht="9" customHeight="1">
      <c r="A58" s="210"/>
      <c r="B58" s="211"/>
      <c r="C58" s="211"/>
      <c r="D58" s="211"/>
      <c r="E58" s="211"/>
      <c r="F58" s="211"/>
      <c r="G58" s="209"/>
    </row>
    <row r="59" spans="1:7" ht="12.75" customHeight="1">
      <c r="A59" s="210" t="s">
        <v>21</v>
      </c>
      <c r="B59" s="211"/>
      <c r="C59" s="211"/>
      <c r="D59" s="214"/>
      <c r="E59" s="214"/>
      <c r="F59" s="214"/>
      <c r="G59" s="209"/>
    </row>
    <row r="60" spans="1:7" ht="12.75" customHeight="1">
      <c r="A60" s="210" t="s">
        <v>22</v>
      </c>
      <c r="B60" s="211"/>
      <c r="C60" s="211"/>
      <c r="D60" s="211"/>
      <c r="E60" s="211"/>
      <c r="F60" s="211"/>
      <c r="G60" s="209"/>
    </row>
    <row r="61" spans="1:7" ht="12.75" customHeight="1">
      <c r="A61" s="210" t="s">
        <v>23</v>
      </c>
      <c r="B61" s="213"/>
      <c r="C61" s="215"/>
      <c r="D61" s="215"/>
      <c r="E61" s="211"/>
      <c r="F61" s="211"/>
      <c r="G61" s="209"/>
    </row>
    <row r="62" spans="1:7" ht="12.75" customHeight="1">
      <c r="A62" s="216" t="s">
        <v>24</v>
      </c>
      <c r="B62" s="211"/>
      <c r="C62" s="211"/>
      <c r="D62" s="211"/>
      <c r="E62" s="211"/>
      <c r="F62" s="211"/>
      <c r="G62" s="209"/>
    </row>
    <row r="63" spans="1:7" ht="12.75" customHeight="1">
      <c r="A63" s="216" t="s">
        <v>25</v>
      </c>
      <c r="B63" s="211"/>
      <c r="C63" s="211"/>
      <c r="D63" s="215"/>
      <c r="E63" s="215"/>
      <c r="F63" s="215"/>
      <c r="G63" s="217"/>
    </row>
    <row r="64" spans="1:7" ht="12.75" customHeight="1">
      <c r="A64" s="210" t="s">
        <v>26</v>
      </c>
      <c r="B64" s="211"/>
      <c r="C64" s="211"/>
      <c r="D64" s="211"/>
      <c r="E64" s="211"/>
      <c r="F64" s="211"/>
      <c r="G64" s="209"/>
    </row>
    <row r="65" spans="1:7" ht="12.75" customHeight="1">
      <c r="A65" s="210" t="s">
        <v>27</v>
      </c>
      <c r="B65" s="211"/>
      <c r="C65" s="211"/>
      <c r="D65" s="211"/>
      <c r="E65" s="211"/>
      <c r="F65" s="211"/>
      <c r="G65" s="209"/>
    </row>
    <row r="66" spans="1:7" ht="12.75" customHeight="1">
      <c r="A66" s="210" t="s">
        <v>28</v>
      </c>
      <c r="B66" s="211"/>
      <c r="C66" s="211"/>
      <c r="D66" s="211"/>
      <c r="E66" s="218" t="s">
        <v>34</v>
      </c>
      <c r="F66" s="218"/>
      <c r="G66" s="219"/>
    </row>
    <row r="67" spans="1:7" ht="12.75" customHeight="1">
      <c r="A67" s="216" t="s">
        <v>29</v>
      </c>
      <c r="B67" s="211"/>
      <c r="C67" s="211"/>
      <c r="D67" s="211"/>
      <c r="E67" s="211"/>
      <c r="F67" s="211"/>
      <c r="G67" s="209"/>
    </row>
    <row r="68" spans="1:7" ht="10.5" customHeight="1">
      <c r="A68" s="210"/>
      <c r="B68" s="211"/>
      <c r="C68" s="211"/>
      <c r="D68" s="211"/>
      <c r="E68" s="104" t="str">
        <f>'100 Series'!$E$64</f>
        <v xml:space="preserve">Valecraft Homes (2019) Initials: </v>
      </c>
      <c r="F68" s="218"/>
      <c r="G68" s="219"/>
    </row>
    <row r="69" spans="1:7" ht="15" customHeight="1" thickBot="1">
      <c r="A69" s="220" t="s">
        <v>18</v>
      </c>
      <c r="B69" s="221"/>
      <c r="C69" s="222" t="s">
        <v>13</v>
      </c>
      <c r="D69" s="221" t="s">
        <v>14</v>
      </c>
      <c r="E69" s="221"/>
      <c r="F69" s="223"/>
      <c r="G69" s="224"/>
    </row>
    <row r="70" spans="1:7" ht="15.75" thickTop="1"/>
  </sheetData>
  <mergeCells count="5">
    <mergeCell ref="F3:G3"/>
    <mergeCell ref="F5:G5"/>
    <mergeCell ref="D6:G6"/>
    <mergeCell ref="E8:G8"/>
    <mergeCell ref="A1:G1"/>
  </mergeCells>
  <printOptions horizontalCentered="1"/>
  <pageMargins left="0" right="0" top="0" bottom="0" header="0.5" footer="0.5"/>
  <pageSetup paperSize="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03"/>
  <sheetViews>
    <sheetView view="pageBreakPreview" zoomScaleNormal="100" zoomScaleSheetLayoutView="100" workbookViewId="0">
      <selection activeCell="D153" sqref="D153:K190"/>
    </sheetView>
  </sheetViews>
  <sheetFormatPr defaultRowHeight="15"/>
  <cols>
    <col min="1" max="1" width="12.33203125" customWidth="1"/>
    <col min="2" max="3" width="15.77734375" customWidth="1"/>
    <col min="4" max="7" width="11.77734375" customWidth="1"/>
    <col min="8" max="8" width="19.5546875" bestFit="1" customWidth="1"/>
  </cols>
  <sheetData>
    <row r="1" spans="1:8" ht="18">
      <c r="A1" s="531" t="str">
        <f>'100 Series'!A1</f>
        <v>BID TEMPLATE</v>
      </c>
      <c r="B1" s="532"/>
      <c r="C1" s="532"/>
      <c r="D1" s="532"/>
      <c r="E1" s="532"/>
      <c r="F1" s="532"/>
      <c r="G1" s="533"/>
    </row>
    <row r="2" spans="1:8" s="55" customFormat="1" ht="9.75" customHeight="1">
      <c r="A2" s="106"/>
      <c r="B2" s="301"/>
      <c r="C2" s="301"/>
      <c r="D2" s="302"/>
      <c r="E2" s="302"/>
      <c r="F2" s="301"/>
      <c r="G2" s="107"/>
      <c r="H2" s="108"/>
    </row>
    <row r="3" spans="1:8" ht="15" customHeight="1">
      <c r="A3" s="46" t="s">
        <v>1</v>
      </c>
      <c r="B3" s="303" t="str">
        <f>'1000 Series'!B3</f>
        <v>Place St Thomas, Shea Village, North Ridge</v>
      </c>
      <c r="C3" s="31"/>
      <c r="D3" s="5"/>
      <c r="E3" s="19" t="s">
        <v>0</v>
      </c>
      <c r="F3" s="495">
        <f>'800 Series'!$F$3</f>
        <v>44652</v>
      </c>
      <c r="G3" s="496"/>
    </row>
    <row r="4" spans="1:8" ht="15" customHeight="1">
      <c r="A4" s="46"/>
      <c r="B4" s="17"/>
      <c r="C4" s="5"/>
      <c r="D4" s="5"/>
      <c r="E4" s="16"/>
      <c r="F4" s="324"/>
      <c r="G4" s="355"/>
    </row>
    <row r="5" spans="1:8" ht="15" customHeight="1">
      <c r="A5" s="46" t="s">
        <v>3</v>
      </c>
      <c r="B5" s="304" t="s">
        <v>35</v>
      </c>
      <c r="C5" s="5"/>
      <c r="D5" s="5"/>
      <c r="E5" s="20" t="s">
        <v>30</v>
      </c>
      <c r="F5" s="495" t="str">
        <f>'100 Series'!F5</f>
        <v>XXX - 066, 067, XXX, XXX</v>
      </c>
      <c r="G5" s="496"/>
    </row>
    <row r="6" spans="1:8" ht="15" customHeight="1">
      <c r="A6" s="46"/>
      <c r="B6" s="5" t="s">
        <v>2</v>
      </c>
      <c r="C6" s="5"/>
      <c r="D6" s="5"/>
      <c r="E6" s="5"/>
      <c r="F6" s="534"/>
      <c r="G6" s="535"/>
    </row>
    <row r="7" spans="1:8" ht="15" customHeight="1">
      <c r="A7" s="46" t="s">
        <v>4</v>
      </c>
      <c r="B7" s="304">
        <f>'100 Series'!B6</f>
        <v>0</v>
      </c>
      <c r="C7" s="430"/>
      <c r="D7" s="430"/>
      <c r="E7" s="5" t="s">
        <v>5</v>
      </c>
      <c r="F7" s="15"/>
      <c r="G7" s="44"/>
    </row>
    <row r="8" spans="1:8" ht="15" customHeight="1">
      <c r="A8" s="46"/>
      <c r="B8" s="5" t="s">
        <v>2</v>
      </c>
      <c r="C8" s="5"/>
      <c r="D8" s="5"/>
      <c r="E8" s="304" t="str">
        <f>'800 Series'!$E$8</f>
        <v>April 1, 2022 to March 31, 2023</v>
      </c>
      <c r="F8" s="304"/>
      <c r="G8" s="47"/>
    </row>
    <row r="9" spans="1:8" ht="15" customHeight="1">
      <c r="A9" s="46" t="s">
        <v>6</v>
      </c>
      <c r="B9" s="431" t="s">
        <v>16</v>
      </c>
      <c r="C9" s="5"/>
      <c r="D9" s="5"/>
      <c r="E9" s="5"/>
      <c r="F9" s="15"/>
      <c r="G9" s="44"/>
    </row>
    <row r="10" spans="1:8" s="317" customFormat="1" ht="9.75" customHeight="1" thickBot="1">
      <c r="A10" s="374"/>
      <c r="B10" s="375"/>
      <c r="C10" s="375"/>
      <c r="D10" s="376"/>
      <c r="E10" s="376"/>
      <c r="F10" s="377"/>
      <c r="G10" s="378"/>
      <c r="H10" s="367"/>
    </row>
    <row r="11" spans="1:8" s="317" customFormat="1" ht="19.5" thickTop="1" thickBot="1">
      <c r="A11" s="528" t="s">
        <v>38</v>
      </c>
      <c r="B11" s="529"/>
      <c r="C11" s="529"/>
      <c r="D11" s="529"/>
      <c r="E11" s="529"/>
      <c r="F11" s="529"/>
      <c r="G11" s="530"/>
      <c r="H11" s="429" t="s">
        <v>377</v>
      </c>
    </row>
    <row r="12" spans="1:8" ht="15" customHeight="1" thickTop="1" thickBot="1">
      <c r="A12" s="226"/>
      <c r="B12" s="168" t="s">
        <v>2</v>
      </c>
      <c r="C12" s="169" t="s">
        <v>2</v>
      </c>
      <c r="D12" s="170"/>
      <c r="E12" s="227"/>
      <c r="F12" s="171"/>
      <c r="G12" s="228"/>
    </row>
    <row r="13" spans="1:8" ht="15" customHeight="1" thickTop="1">
      <c r="A13" s="229" t="s">
        <v>9</v>
      </c>
      <c r="B13" s="174"/>
      <c r="C13" s="175"/>
      <c r="D13" s="175" t="s">
        <v>33</v>
      </c>
      <c r="E13" s="175"/>
      <c r="F13" s="175" t="s">
        <v>39</v>
      </c>
      <c r="G13" s="230" t="s">
        <v>39</v>
      </c>
    </row>
    <row r="14" spans="1:8" ht="15" customHeight="1">
      <c r="A14" s="231"/>
      <c r="B14" s="180"/>
      <c r="C14" s="180"/>
      <c r="D14" s="180"/>
      <c r="E14" s="180"/>
      <c r="F14" s="180" t="s">
        <v>378</v>
      </c>
      <c r="G14" s="232" t="s">
        <v>379</v>
      </c>
    </row>
    <row r="15" spans="1:8">
      <c r="A15" s="233" t="s">
        <v>10</v>
      </c>
      <c r="B15" s="184"/>
      <c r="C15" s="184"/>
      <c r="D15" s="180" t="s">
        <v>381</v>
      </c>
      <c r="E15" s="234" t="s">
        <v>382</v>
      </c>
      <c r="F15" s="184">
        <v>680</v>
      </c>
      <c r="G15" s="235">
        <v>680</v>
      </c>
    </row>
    <row r="16" spans="1:8" ht="15" customHeight="1" thickBot="1">
      <c r="A16" s="352" t="s">
        <v>420</v>
      </c>
      <c r="B16" s="258"/>
      <c r="C16" s="258"/>
      <c r="D16" s="258">
        <v>1</v>
      </c>
      <c r="E16" s="258"/>
      <c r="F16" s="258">
        <v>1</v>
      </c>
      <c r="G16" s="353">
        <v>1</v>
      </c>
    </row>
    <row r="17" spans="1:11" s="338" customFormat="1" ht="15" customHeight="1" thickTop="1">
      <c r="A17" s="424">
        <v>1010</v>
      </c>
      <c r="B17" s="425" t="s">
        <v>46</v>
      </c>
      <c r="C17" s="149"/>
      <c r="D17" s="389"/>
      <c r="E17" s="389"/>
      <c r="F17" s="386"/>
      <c r="G17" s="387"/>
      <c r="I17" s="348"/>
    </row>
    <row r="18" spans="1:11" s="338" customFormat="1" ht="15" customHeight="1">
      <c r="A18" s="346"/>
      <c r="B18" s="347" t="s">
        <v>340</v>
      </c>
      <c r="C18" s="53"/>
      <c r="D18" s="386"/>
      <c r="E18" s="386"/>
      <c r="F18" s="386"/>
      <c r="G18" s="387"/>
      <c r="I18" s="348"/>
    </row>
    <row r="19" spans="1:11" s="338" customFormat="1" ht="15" customHeight="1">
      <c r="A19" s="346"/>
      <c r="B19" s="347" t="s">
        <v>341</v>
      </c>
      <c r="C19" s="53"/>
      <c r="D19" s="386"/>
      <c r="E19" s="386"/>
      <c r="F19" s="386"/>
      <c r="G19" s="387"/>
      <c r="I19" s="497"/>
      <c r="J19" s="497"/>
      <c r="K19" s="497"/>
    </row>
    <row r="20" spans="1:11" s="338" customFormat="1" ht="15" customHeight="1">
      <c r="A20" s="346"/>
      <c r="B20" s="347" t="s">
        <v>50</v>
      </c>
      <c r="C20" s="53"/>
      <c r="D20" s="388"/>
      <c r="E20" s="386"/>
      <c r="F20" s="386"/>
      <c r="G20" s="387"/>
      <c r="I20" s="339"/>
      <c r="J20" s="339"/>
      <c r="K20" s="339"/>
    </row>
    <row r="21" spans="1:11" s="338" customFormat="1" ht="15" customHeight="1">
      <c r="A21" s="346"/>
      <c r="B21" s="347" t="s">
        <v>348</v>
      </c>
      <c r="C21" s="53"/>
      <c r="D21" s="386"/>
      <c r="E21" s="386"/>
      <c r="F21" s="386"/>
      <c r="G21" s="387"/>
      <c r="J21" s="348"/>
    </row>
    <row r="22" spans="1:11" s="338" customFormat="1" ht="15" customHeight="1">
      <c r="A22" s="346"/>
      <c r="B22" s="347" t="s">
        <v>349</v>
      </c>
      <c r="C22" s="53"/>
      <c r="D22" s="386"/>
      <c r="E22" s="386"/>
      <c r="F22" s="386"/>
      <c r="G22" s="387"/>
      <c r="J22" s="348"/>
    </row>
    <row r="23" spans="1:11" s="338" customFormat="1" ht="15" customHeight="1">
      <c r="A23" s="346"/>
      <c r="B23" s="347" t="s">
        <v>59</v>
      </c>
      <c r="C23" s="53"/>
      <c r="D23" s="386"/>
      <c r="E23" s="386"/>
      <c r="F23" s="386"/>
      <c r="G23" s="387"/>
      <c r="I23" s="339"/>
      <c r="J23" s="339"/>
      <c r="K23" s="339"/>
    </row>
    <row r="24" spans="1:11" s="338" customFormat="1" ht="15" customHeight="1">
      <c r="A24" s="346"/>
      <c r="B24" s="347" t="s">
        <v>356</v>
      </c>
      <c r="C24" s="53"/>
      <c r="D24" s="386"/>
      <c r="E24" s="386"/>
      <c r="F24" s="386"/>
      <c r="G24" s="387"/>
      <c r="J24" s="348"/>
    </row>
    <row r="25" spans="1:11" s="338" customFormat="1" ht="15" customHeight="1">
      <c r="A25" s="346"/>
      <c r="B25" s="347" t="s">
        <v>357</v>
      </c>
      <c r="C25" s="53"/>
      <c r="D25" s="386"/>
      <c r="E25" s="386"/>
      <c r="F25" s="386"/>
      <c r="G25" s="387"/>
      <c r="J25" s="348"/>
    </row>
    <row r="26" spans="1:11" s="338" customFormat="1" ht="15" customHeight="1">
      <c r="A26" s="346"/>
      <c r="B26" s="347" t="s">
        <v>60</v>
      </c>
      <c r="C26" s="53"/>
      <c r="D26" s="386"/>
      <c r="E26" s="386"/>
      <c r="F26" s="386"/>
      <c r="G26" s="387"/>
      <c r="I26" s="339"/>
      <c r="J26" s="339"/>
      <c r="K26" s="339"/>
    </row>
    <row r="27" spans="1:11" s="338" customFormat="1" ht="15" customHeight="1">
      <c r="A27" s="346"/>
      <c r="B27" s="347" t="s">
        <v>53</v>
      </c>
      <c r="C27" s="53"/>
      <c r="D27" s="386"/>
      <c r="E27" s="386"/>
      <c r="F27" s="386"/>
      <c r="G27" s="387"/>
      <c r="I27" s="339"/>
      <c r="J27" s="339"/>
      <c r="K27" s="339"/>
    </row>
    <row r="28" spans="1:11" s="338" customFormat="1" ht="15" customHeight="1">
      <c r="A28" s="346"/>
      <c r="B28" s="347" t="s">
        <v>54</v>
      </c>
      <c r="C28" s="53"/>
      <c r="D28" s="386"/>
      <c r="E28" s="386"/>
      <c r="F28" s="386"/>
      <c r="G28" s="387"/>
      <c r="I28" s="348"/>
    </row>
    <row r="29" spans="1:11" s="338" customFormat="1" ht="15" customHeight="1">
      <c r="A29" s="346"/>
      <c r="B29" s="347" t="s">
        <v>55</v>
      </c>
      <c r="C29" s="53"/>
      <c r="D29" s="386"/>
      <c r="E29" s="386"/>
      <c r="F29" s="386"/>
      <c r="G29" s="387"/>
      <c r="I29" s="339"/>
      <c r="J29" s="339"/>
      <c r="K29" s="339"/>
    </row>
    <row r="30" spans="1:11" s="338" customFormat="1" ht="15" customHeight="1">
      <c r="A30" s="346"/>
      <c r="B30" s="347" t="s">
        <v>43</v>
      </c>
      <c r="C30" s="53"/>
      <c r="D30" s="389"/>
      <c r="E30" s="389"/>
      <c r="F30" s="386"/>
      <c r="G30" s="387"/>
      <c r="I30" s="348"/>
    </row>
    <row r="31" spans="1:11" s="338" customFormat="1" ht="15" customHeight="1">
      <c r="A31" s="346"/>
      <c r="B31" s="347" t="s">
        <v>44</v>
      </c>
      <c r="C31" s="53"/>
      <c r="D31" s="389"/>
      <c r="E31" s="389"/>
      <c r="F31" s="386"/>
      <c r="G31" s="387"/>
      <c r="I31" s="348"/>
    </row>
    <row r="32" spans="1:11" s="338" customFormat="1" ht="15" customHeight="1">
      <c r="A32" s="346"/>
      <c r="B32" s="347" t="s">
        <v>48</v>
      </c>
      <c r="C32" s="53"/>
      <c r="D32" s="389"/>
      <c r="E32" s="389"/>
      <c r="F32" s="386"/>
      <c r="G32" s="387"/>
      <c r="I32" s="348"/>
    </row>
    <row r="33" spans="1:11" s="338" customFormat="1" ht="15" customHeight="1">
      <c r="A33" s="346"/>
      <c r="B33" s="347" t="s">
        <v>49</v>
      </c>
      <c r="C33" s="53"/>
      <c r="D33" s="386"/>
      <c r="E33" s="386"/>
      <c r="F33" s="386"/>
      <c r="G33" s="387"/>
      <c r="I33" s="348"/>
      <c r="J33" s="339"/>
      <c r="K33" s="339"/>
    </row>
    <row r="34" spans="1:11" s="338" customFormat="1" ht="15" customHeight="1">
      <c r="A34" s="346"/>
      <c r="B34" s="347" t="s">
        <v>52</v>
      </c>
      <c r="C34" s="53"/>
      <c r="D34" s="386"/>
      <c r="E34" s="386"/>
      <c r="F34" s="386"/>
      <c r="G34" s="387"/>
      <c r="I34" s="348"/>
      <c r="J34" s="339"/>
      <c r="K34" s="339"/>
    </row>
    <row r="35" spans="1:11" s="338" customFormat="1" ht="15" customHeight="1">
      <c r="A35" s="346"/>
      <c r="B35" s="347" t="s">
        <v>56</v>
      </c>
      <c r="C35" s="53"/>
      <c r="D35" s="386"/>
      <c r="E35" s="386"/>
      <c r="F35" s="386"/>
      <c r="G35" s="387"/>
      <c r="H35" s="317"/>
      <c r="I35" s="348"/>
    </row>
    <row r="36" spans="1:11" s="338" customFormat="1" ht="15" customHeight="1">
      <c r="A36" s="346"/>
      <c r="B36" s="347" t="s">
        <v>358</v>
      </c>
      <c r="C36" s="53"/>
      <c r="D36" s="386"/>
      <c r="E36" s="386"/>
      <c r="F36" s="386"/>
      <c r="G36" s="387"/>
      <c r="H36" s="317"/>
      <c r="I36" s="348"/>
    </row>
    <row r="37" spans="1:11" s="338" customFormat="1" ht="9.75" customHeight="1">
      <c r="A37" s="315"/>
      <c r="B37" s="52"/>
      <c r="C37" s="53"/>
      <c r="D37" s="140"/>
      <c r="E37" s="140"/>
      <c r="F37" s="140"/>
      <c r="G37" s="141"/>
    </row>
    <row r="38" spans="1:11" s="338" customFormat="1" ht="15" customHeight="1">
      <c r="A38" s="346">
        <v>1015</v>
      </c>
      <c r="B38" s="347" t="s">
        <v>46</v>
      </c>
      <c r="C38" s="53"/>
      <c r="D38" s="389"/>
      <c r="E38" s="389"/>
      <c r="F38" s="386"/>
      <c r="G38" s="387"/>
      <c r="I38" s="348"/>
    </row>
    <row r="39" spans="1:11" s="338" customFormat="1" ht="15" customHeight="1">
      <c r="A39" s="346"/>
      <c r="B39" s="347" t="s">
        <v>340</v>
      </c>
      <c r="C39" s="53"/>
      <c r="D39" s="386"/>
      <c r="E39" s="386"/>
      <c r="F39" s="386"/>
      <c r="G39" s="387"/>
      <c r="I39" s="348"/>
    </row>
    <row r="40" spans="1:11" s="338" customFormat="1" ht="15" customHeight="1">
      <c r="A40" s="346"/>
      <c r="B40" s="347" t="s">
        <v>341</v>
      </c>
      <c r="C40" s="53"/>
      <c r="D40" s="386"/>
      <c r="E40" s="386"/>
      <c r="F40" s="386"/>
      <c r="G40" s="387"/>
      <c r="I40" s="348"/>
    </row>
    <row r="41" spans="1:11" s="338" customFormat="1" ht="15" customHeight="1">
      <c r="A41" s="346"/>
      <c r="B41" s="347" t="s">
        <v>50</v>
      </c>
      <c r="C41" s="53"/>
      <c r="D41" s="388"/>
      <c r="E41" s="386"/>
      <c r="F41" s="386"/>
      <c r="G41" s="387"/>
      <c r="I41" s="339"/>
      <c r="J41" s="339"/>
      <c r="K41" s="339"/>
    </row>
    <row r="42" spans="1:11" s="338" customFormat="1" ht="15" customHeight="1">
      <c r="A42" s="346"/>
      <c r="B42" s="347" t="s">
        <v>348</v>
      </c>
      <c r="C42" s="53"/>
      <c r="D42" s="386"/>
      <c r="E42" s="386"/>
      <c r="F42" s="386"/>
      <c r="G42" s="387"/>
      <c r="J42" s="348"/>
    </row>
    <row r="43" spans="1:11" s="338" customFormat="1" ht="15" customHeight="1">
      <c r="A43" s="346"/>
      <c r="B43" s="347" t="s">
        <v>349</v>
      </c>
      <c r="C43" s="53"/>
      <c r="D43" s="386"/>
      <c r="E43" s="386"/>
      <c r="F43" s="386"/>
      <c r="G43" s="387"/>
      <c r="J43" s="348"/>
    </row>
    <row r="44" spans="1:11" s="338" customFormat="1" ht="15" customHeight="1">
      <c r="A44" s="346"/>
      <c r="B44" s="347" t="s">
        <v>59</v>
      </c>
      <c r="C44" s="53"/>
      <c r="D44" s="386"/>
      <c r="E44" s="386"/>
      <c r="F44" s="386"/>
      <c r="G44" s="387"/>
      <c r="I44" s="339"/>
      <c r="J44" s="339"/>
      <c r="K44" s="339"/>
    </row>
    <row r="45" spans="1:11" s="338" customFormat="1" ht="15" customHeight="1">
      <c r="A45" s="346"/>
      <c r="B45" s="347" t="s">
        <v>338</v>
      </c>
      <c r="C45" s="53"/>
      <c r="D45" s="386"/>
      <c r="E45" s="386"/>
      <c r="F45" s="386"/>
      <c r="G45" s="387"/>
      <c r="J45" s="348"/>
    </row>
    <row r="46" spans="1:11" s="338" customFormat="1" ht="15" customHeight="1">
      <c r="A46" s="346"/>
      <c r="B46" s="347" t="s">
        <v>339</v>
      </c>
      <c r="C46" s="53"/>
      <c r="D46" s="386"/>
      <c r="E46" s="386"/>
      <c r="F46" s="386"/>
      <c r="G46" s="387"/>
      <c r="J46" s="348"/>
    </row>
    <row r="47" spans="1:11" s="338" customFormat="1" ht="15" customHeight="1">
      <c r="A47" s="346"/>
      <c r="B47" s="347" t="s">
        <v>60</v>
      </c>
      <c r="C47" s="53"/>
      <c r="D47" s="386"/>
      <c r="E47" s="386"/>
      <c r="F47" s="386"/>
      <c r="G47" s="387"/>
      <c r="I47" s="339"/>
      <c r="J47" s="339"/>
      <c r="K47" s="339"/>
    </row>
    <row r="48" spans="1:11" s="338" customFormat="1" ht="15" customHeight="1">
      <c r="A48" s="346"/>
      <c r="B48" s="347" t="s">
        <v>350</v>
      </c>
      <c r="C48" s="53"/>
      <c r="D48" s="386"/>
      <c r="E48" s="386"/>
      <c r="F48" s="386"/>
      <c r="G48" s="387"/>
      <c r="I48" s="348"/>
    </row>
    <row r="49" spans="1:11" s="338" customFormat="1" ht="15" customHeight="1">
      <c r="A49" s="346"/>
      <c r="B49" s="347" t="s">
        <v>351</v>
      </c>
      <c r="C49" s="53"/>
      <c r="D49" s="386"/>
      <c r="E49" s="386"/>
      <c r="F49" s="386"/>
      <c r="G49" s="387"/>
      <c r="I49" s="348"/>
    </row>
    <row r="50" spans="1:11" s="338" customFormat="1" ht="15" customHeight="1">
      <c r="A50" s="346"/>
      <c r="B50" s="347" t="s">
        <v>53</v>
      </c>
      <c r="C50" s="53"/>
      <c r="D50" s="386"/>
      <c r="E50" s="386"/>
      <c r="F50" s="386"/>
      <c r="G50" s="387"/>
      <c r="I50" s="339"/>
      <c r="J50" s="339"/>
      <c r="K50" s="339"/>
    </row>
    <row r="51" spans="1:11" s="338" customFormat="1" ht="15" customHeight="1">
      <c r="A51" s="346"/>
      <c r="B51" s="347" t="s">
        <v>54</v>
      </c>
      <c r="C51" s="53"/>
      <c r="D51" s="386"/>
      <c r="E51" s="386"/>
      <c r="F51" s="386"/>
      <c r="G51" s="387"/>
      <c r="I51" s="348"/>
    </row>
    <row r="52" spans="1:11" s="338" customFormat="1" ht="15" customHeight="1">
      <c r="A52" s="346"/>
      <c r="B52" s="347" t="s">
        <v>55</v>
      </c>
      <c r="C52" s="53"/>
      <c r="D52" s="386"/>
      <c r="E52" s="386"/>
      <c r="F52" s="386"/>
      <c r="G52" s="387"/>
      <c r="I52" s="339"/>
      <c r="J52" s="339"/>
      <c r="K52" s="339"/>
    </row>
    <row r="53" spans="1:11" s="338" customFormat="1" ht="15" customHeight="1">
      <c r="A53" s="346"/>
      <c r="B53" s="347" t="s">
        <v>44</v>
      </c>
      <c r="C53" s="53"/>
      <c r="D53" s="389"/>
      <c r="E53" s="389"/>
      <c r="F53" s="386"/>
      <c r="G53" s="387"/>
      <c r="I53" s="348"/>
    </row>
    <row r="54" spans="1:11" s="338" customFormat="1" ht="15" customHeight="1">
      <c r="A54" s="346"/>
      <c r="B54" s="347" t="s">
        <v>48</v>
      </c>
      <c r="C54" s="53"/>
      <c r="D54" s="389"/>
      <c r="E54" s="389"/>
      <c r="F54" s="386"/>
      <c r="G54" s="387"/>
      <c r="I54" s="348"/>
    </row>
    <row r="55" spans="1:11" s="338" customFormat="1" ht="15" customHeight="1">
      <c r="A55" s="346"/>
      <c r="B55" s="347" t="s">
        <v>49</v>
      </c>
      <c r="C55" s="53"/>
      <c r="D55" s="386"/>
      <c r="E55" s="386"/>
      <c r="F55" s="386"/>
      <c r="G55" s="387"/>
      <c r="I55" s="348"/>
      <c r="J55" s="339"/>
      <c r="K55" s="339"/>
    </row>
    <row r="56" spans="1:11" s="338" customFormat="1" ht="15" customHeight="1">
      <c r="A56" s="346"/>
      <c r="B56" s="347" t="s">
        <v>56</v>
      </c>
      <c r="C56" s="53"/>
      <c r="D56" s="386"/>
      <c r="E56" s="386"/>
      <c r="F56" s="386"/>
      <c r="G56" s="387"/>
      <c r="I56" s="348"/>
    </row>
    <row r="57" spans="1:11" s="338" customFormat="1" ht="15.75">
      <c r="A57" s="315"/>
      <c r="B57" s="52"/>
      <c r="C57" s="53"/>
      <c r="D57" s="140"/>
      <c r="E57" s="140"/>
      <c r="F57" s="140"/>
      <c r="G57" s="141"/>
    </row>
    <row r="58" spans="1:11" s="317" customFormat="1" ht="12.75" customHeight="1">
      <c r="A58" s="321"/>
      <c r="B58" s="322"/>
      <c r="C58" s="322"/>
      <c r="D58" s="322"/>
      <c r="E58" s="322"/>
      <c r="F58" s="322"/>
      <c r="G58" s="323"/>
      <c r="H58" s="322"/>
    </row>
    <row r="59" spans="1:11" s="317" customFormat="1" ht="12.75" customHeight="1">
      <c r="A59" s="321"/>
      <c r="B59" s="322"/>
      <c r="C59" s="322"/>
      <c r="D59" s="324"/>
      <c r="E59" s="325" t="s">
        <v>34</v>
      </c>
      <c r="F59" s="325"/>
      <c r="G59" s="326"/>
      <c r="H59" s="322"/>
    </row>
    <row r="60" spans="1:11" s="317" customFormat="1" ht="12.75" customHeight="1">
      <c r="A60" s="327"/>
      <c r="B60" s="322"/>
      <c r="C60" s="322"/>
      <c r="D60" s="324"/>
      <c r="E60" s="322"/>
      <c r="F60" s="322"/>
      <c r="G60" s="323"/>
      <c r="H60" s="322"/>
    </row>
    <row r="61" spans="1:11" s="317" customFormat="1" ht="14.25" customHeight="1">
      <c r="A61" s="321"/>
      <c r="B61" s="322"/>
      <c r="C61" s="322"/>
      <c r="D61" s="324"/>
      <c r="E61" s="325" t="str">
        <f>'1000 Series'!E$68</f>
        <v xml:space="preserve">Valecraft Homes (2019) Initials: </v>
      </c>
      <c r="F61" s="325"/>
      <c r="G61" s="326"/>
      <c r="H61" s="322"/>
    </row>
    <row r="62" spans="1:11" s="338" customFormat="1" ht="15" customHeight="1">
      <c r="A62" s="424">
        <v>1016</v>
      </c>
      <c r="B62" s="425" t="s">
        <v>46</v>
      </c>
      <c r="C62" s="149"/>
      <c r="D62" s="383"/>
      <c r="E62" s="383"/>
      <c r="F62" s="384"/>
      <c r="G62" s="385"/>
      <c r="I62" s="348"/>
    </row>
    <row r="63" spans="1:11" s="338" customFormat="1" ht="15" customHeight="1">
      <c r="A63" s="346"/>
      <c r="B63" s="347" t="s">
        <v>340</v>
      </c>
      <c r="C63" s="53"/>
      <c r="D63" s="386"/>
      <c r="E63" s="386"/>
      <c r="F63" s="386"/>
      <c r="G63" s="387"/>
      <c r="I63" s="348"/>
    </row>
    <row r="64" spans="1:11" s="338" customFormat="1" ht="15" customHeight="1">
      <c r="A64" s="346"/>
      <c r="B64" s="347" t="s">
        <v>341</v>
      </c>
      <c r="C64" s="53"/>
      <c r="D64" s="386"/>
      <c r="E64" s="386"/>
      <c r="F64" s="386"/>
      <c r="G64" s="387"/>
      <c r="I64" s="348"/>
    </row>
    <row r="65" spans="1:11" s="338" customFormat="1" ht="15" customHeight="1">
      <c r="A65" s="346"/>
      <c r="B65" s="347" t="s">
        <v>53</v>
      </c>
      <c r="C65" s="53"/>
      <c r="D65" s="386"/>
      <c r="E65" s="386"/>
      <c r="F65" s="386"/>
      <c r="G65" s="387"/>
      <c r="I65" s="339"/>
      <c r="J65" s="339"/>
      <c r="K65" s="339"/>
    </row>
    <row r="66" spans="1:11" s="338" customFormat="1" ht="15" customHeight="1">
      <c r="A66" s="346"/>
      <c r="B66" s="347" t="s">
        <v>54</v>
      </c>
      <c r="C66" s="53"/>
      <c r="D66" s="386"/>
      <c r="E66" s="386"/>
      <c r="F66" s="386"/>
      <c r="G66" s="387"/>
      <c r="I66" s="348"/>
    </row>
    <row r="67" spans="1:11" s="338" customFormat="1" ht="15" customHeight="1">
      <c r="A67" s="346"/>
      <c r="B67" s="347" t="s">
        <v>55</v>
      </c>
      <c r="C67" s="53"/>
      <c r="D67" s="386"/>
      <c r="E67" s="386"/>
      <c r="F67" s="386"/>
      <c r="G67" s="387"/>
      <c r="I67" s="339"/>
      <c r="J67" s="339"/>
      <c r="K67" s="339"/>
    </row>
    <row r="68" spans="1:11" s="338" customFormat="1" ht="15" customHeight="1">
      <c r="A68" s="346"/>
      <c r="B68" s="347" t="s">
        <v>44</v>
      </c>
      <c r="C68" s="53"/>
      <c r="D68" s="389"/>
      <c r="E68" s="389"/>
      <c r="F68" s="386"/>
      <c r="G68" s="387"/>
      <c r="I68" s="348"/>
    </row>
    <row r="69" spans="1:11" s="338" customFormat="1" ht="15" customHeight="1">
      <c r="A69" s="346"/>
      <c r="B69" s="347" t="s">
        <v>48</v>
      </c>
      <c r="C69" s="53"/>
      <c r="D69" s="389"/>
      <c r="E69" s="389"/>
      <c r="F69" s="386"/>
      <c r="G69" s="387"/>
      <c r="I69" s="348"/>
    </row>
    <row r="70" spans="1:11" s="338" customFormat="1" ht="15" customHeight="1">
      <c r="A70" s="346"/>
      <c r="B70" s="347" t="s">
        <v>52</v>
      </c>
      <c r="C70" s="53"/>
      <c r="D70" s="386"/>
      <c r="E70" s="386"/>
      <c r="F70" s="386"/>
      <c r="G70" s="387"/>
      <c r="I70" s="348"/>
      <c r="J70" s="339"/>
      <c r="K70" s="339"/>
    </row>
    <row r="71" spans="1:11" s="338" customFormat="1" ht="15" customHeight="1">
      <c r="A71" s="346"/>
      <c r="B71" s="347" t="s">
        <v>415</v>
      </c>
      <c r="C71" s="53"/>
      <c r="D71" s="389"/>
      <c r="E71" s="389"/>
      <c r="F71" s="386"/>
      <c r="G71" s="387"/>
      <c r="I71" s="348"/>
    </row>
    <row r="72" spans="1:11" s="338" customFormat="1" ht="15" customHeight="1">
      <c r="A72" s="346"/>
      <c r="B72" s="347" t="s">
        <v>56</v>
      </c>
      <c r="C72" s="53"/>
      <c r="D72" s="386"/>
      <c r="E72" s="386"/>
      <c r="F72" s="386"/>
      <c r="G72" s="387"/>
      <c r="H72" s="317"/>
      <c r="I72" s="348"/>
    </row>
    <row r="73" spans="1:11" s="338" customFormat="1" ht="9.75" customHeight="1">
      <c r="A73" s="315"/>
      <c r="B73" s="52"/>
      <c r="C73" s="53"/>
      <c r="D73" s="140"/>
      <c r="E73" s="140"/>
      <c r="F73" s="140"/>
      <c r="G73" s="141"/>
    </row>
    <row r="74" spans="1:11" s="338" customFormat="1" ht="15" customHeight="1">
      <c r="A74" s="346">
        <v>1020</v>
      </c>
      <c r="B74" s="347" t="s">
        <v>46</v>
      </c>
      <c r="C74" s="53"/>
      <c r="D74" s="389"/>
      <c r="E74" s="389"/>
      <c r="F74" s="386"/>
      <c r="G74" s="387"/>
      <c r="I74" s="348"/>
    </row>
    <row r="75" spans="1:11" s="338" customFormat="1" ht="15" customHeight="1">
      <c r="A75" s="346"/>
      <c r="B75" s="347" t="s">
        <v>340</v>
      </c>
      <c r="C75" s="53"/>
      <c r="D75" s="386"/>
      <c r="E75" s="386"/>
      <c r="F75" s="386"/>
      <c r="G75" s="387"/>
      <c r="I75" s="348"/>
    </row>
    <row r="76" spans="1:11" s="338" customFormat="1" ht="15" customHeight="1">
      <c r="A76" s="346"/>
      <c r="B76" s="347" t="s">
        <v>341</v>
      </c>
      <c r="C76" s="53"/>
      <c r="D76" s="386"/>
      <c r="E76" s="386"/>
      <c r="F76" s="386"/>
      <c r="G76" s="387"/>
      <c r="I76" s="348"/>
    </row>
    <row r="77" spans="1:11" s="338" customFormat="1" ht="15" customHeight="1">
      <c r="A77" s="346"/>
      <c r="B77" s="347" t="s">
        <v>50</v>
      </c>
      <c r="C77" s="53"/>
      <c r="D77" s="386"/>
      <c r="E77" s="386"/>
      <c r="F77" s="386"/>
      <c r="G77" s="387"/>
      <c r="I77" s="339"/>
      <c r="J77" s="339"/>
      <c r="K77" s="339"/>
    </row>
    <row r="78" spans="1:11" s="338" customFormat="1" ht="15" customHeight="1">
      <c r="A78" s="346"/>
      <c r="B78" s="347" t="s">
        <v>59</v>
      </c>
      <c r="C78" s="53"/>
      <c r="D78" s="386"/>
      <c r="E78" s="386"/>
      <c r="F78" s="386"/>
      <c r="G78" s="387"/>
      <c r="I78" s="339"/>
      <c r="J78" s="339"/>
      <c r="K78" s="339"/>
    </row>
    <row r="79" spans="1:11" s="338" customFormat="1" ht="15" customHeight="1">
      <c r="A79" s="346"/>
      <c r="B79" s="347" t="s">
        <v>60</v>
      </c>
      <c r="C79" s="53"/>
      <c r="D79" s="386"/>
      <c r="E79" s="386"/>
      <c r="F79" s="386"/>
      <c r="G79" s="387"/>
      <c r="I79" s="339"/>
      <c r="J79" s="339"/>
      <c r="K79" s="339"/>
    </row>
    <row r="80" spans="1:11" s="338" customFormat="1" ht="15" customHeight="1">
      <c r="A80" s="346"/>
      <c r="B80" s="347" t="s">
        <v>53</v>
      </c>
      <c r="C80" s="53"/>
      <c r="D80" s="386"/>
      <c r="E80" s="386"/>
      <c r="F80" s="386"/>
      <c r="G80" s="387"/>
      <c r="I80" s="339"/>
      <c r="J80" s="339"/>
      <c r="K80" s="339"/>
    </row>
    <row r="81" spans="1:11" s="338" customFormat="1" ht="15" customHeight="1">
      <c r="A81" s="346"/>
      <c r="B81" s="347" t="s">
        <v>54</v>
      </c>
      <c r="C81" s="53"/>
      <c r="D81" s="386"/>
      <c r="E81" s="386"/>
      <c r="F81" s="386"/>
      <c r="G81" s="387"/>
      <c r="I81" s="348"/>
    </row>
    <row r="82" spans="1:11" s="338" customFormat="1" ht="15" customHeight="1">
      <c r="A82" s="346"/>
      <c r="B82" s="347" t="s">
        <v>55</v>
      </c>
      <c r="C82" s="53"/>
      <c r="D82" s="386"/>
      <c r="E82" s="386"/>
      <c r="F82" s="386"/>
      <c r="G82" s="387"/>
      <c r="I82" s="339"/>
      <c r="J82" s="339"/>
      <c r="K82" s="339"/>
    </row>
    <row r="83" spans="1:11" s="338" customFormat="1" ht="15" customHeight="1">
      <c r="A83" s="346"/>
      <c r="B83" s="347" t="s">
        <v>44</v>
      </c>
      <c r="C83" s="53"/>
      <c r="D83" s="389"/>
      <c r="E83" s="389"/>
      <c r="F83" s="386"/>
      <c r="G83" s="387"/>
      <c r="I83" s="348"/>
    </row>
    <row r="84" spans="1:11" s="338" customFormat="1" ht="15" customHeight="1">
      <c r="A84" s="346"/>
      <c r="B84" s="347" t="s">
        <v>48</v>
      </c>
      <c r="C84" s="53"/>
      <c r="D84" s="389"/>
      <c r="E84" s="389"/>
      <c r="F84" s="386"/>
      <c r="G84" s="387"/>
      <c r="I84" s="348"/>
    </row>
    <row r="85" spans="1:11" s="338" customFormat="1" ht="15" customHeight="1">
      <c r="A85" s="346"/>
      <c r="B85" s="347" t="s">
        <v>52</v>
      </c>
      <c r="C85" s="53"/>
      <c r="D85" s="386"/>
      <c r="E85" s="386"/>
      <c r="F85" s="386"/>
      <c r="G85" s="387"/>
      <c r="I85" s="348"/>
      <c r="J85" s="339"/>
      <c r="K85" s="339"/>
    </row>
    <row r="86" spans="1:11" s="338" customFormat="1" ht="15" customHeight="1">
      <c r="A86" s="346"/>
      <c r="B86" s="347" t="s">
        <v>56</v>
      </c>
      <c r="C86" s="53"/>
      <c r="D86" s="386"/>
      <c r="E86" s="386"/>
      <c r="F86" s="386"/>
      <c r="G86" s="387"/>
      <c r="H86" s="317"/>
      <c r="I86" s="348"/>
    </row>
    <row r="87" spans="1:11" s="338" customFormat="1" ht="15" customHeight="1">
      <c r="A87" s="346"/>
      <c r="B87" s="347" t="s">
        <v>434</v>
      </c>
      <c r="C87" s="53"/>
      <c r="D87" s="386"/>
      <c r="E87" s="386"/>
      <c r="F87" s="386"/>
      <c r="G87" s="387"/>
      <c r="H87" s="317"/>
      <c r="I87" s="348"/>
    </row>
    <row r="88" spans="1:11" s="338" customFormat="1" ht="9.75" customHeight="1">
      <c r="A88" s="315"/>
      <c r="B88" s="52"/>
      <c r="C88" s="53"/>
      <c r="D88" s="140"/>
      <c r="E88" s="140"/>
      <c r="F88" s="140"/>
      <c r="G88" s="141"/>
    </row>
    <row r="89" spans="1:11" s="338" customFormat="1" ht="15" customHeight="1">
      <c r="A89" s="346">
        <v>1026</v>
      </c>
      <c r="B89" s="347" t="s">
        <v>46</v>
      </c>
      <c r="C89" s="53"/>
      <c r="D89" s="389"/>
      <c r="E89" s="389"/>
      <c r="F89" s="386"/>
      <c r="G89" s="387"/>
      <c r="I89" s="348"/>
    </row>
    <row r="90" spans="1:11" s="338" customFormat="1" ht="15" customHeight="1">
      <c r="A90" s="346"/>
      <c r="B90" s="347" t="s">
        <v>340</v>
      </c>
      <c r="C90" s="53"/>
      <c r="D90" s="386"/>
      <c r="E90" s="386"/>
      <c r="F90" s="386"/>
      <c r="G90" s="387"/>
      <c r="I90" s="348"/>
    </row>
    <row r="91" spans="1:11" s="338" customFormat="1" ht="15" customHeight="1">
      <c r="A91" s="346"/>
      <c r="B91" s="347" t="s">
        <v>341</v>
      </c>
      <c r="C91" s="53"/>
      <c r="D91" s="386"/>
      <c r="E91" s="386"/>
      <c r="F91" s="386"/>
      <c r="G91" s="387"/>
      <c r="I91" s="348"/>
    </row>
    <row r="92" spans="1:11" s="338" customFormat="1" ht="15" customHeight="1">
      <c r="A92" s="346"/>
      <c r="B92" s="347" t="s">
        <v>354</v>
      </c>
      <c r="C92" s="53"/>
      <c r="D92" s="388"/>
      <c r="E92" s="386"/>
      <c r="F92" s="386"/>
      <c r="G92" s="387"/>
      <c r="I92" s="339"/>
      <c r="J92" s="339"/>
      <c r="K92" s="339"/>
    </row>
    <row r="93" spans="1:11" s="338" customFormat="1" ht="15" customHeight="1">
      <c r="A93" s="346"/>
      <c r="B93" s="347" t="s">
        <v>359</v>
      </c>
      <c r="C93" s="53"/>
      <c r="D93" s="386"/>
      <c r="E93" s="386"/>
      <c r="F93" s="386"/>
      <c r="G93" s="387"/>
      <c r="I93" s="348"/>
    </row>
    <row r="94" spans="1:11" s="338" customFormat="1" ht="15" customHeight="1">
      <c r="A94" s="346"/>
      <c r="B94" s="347" t="s">
        <v>360</v>
      </c>
      <c r="C94" s="53"/>
      <c r="D94" s="386"/>
      <c r="E94" s="386"/>
      <c r="F94" s="386"/>
      <c r="G94" s="387"/>
      <c r="I94" s="348"/>
    </row>
    <row r="95" spans="1:11" s="338" customFormat="1" ht="15" customHeight="1">
      <c r="A95" s="346"/>
      <c r="B95" s="347" t="s">
        <v>53</v>
      </c>
      <c r="C95" s="53"/>
      <c r="D95" s="386"/>
      <c r="E95" s="386"/>
      <c r="F95" s="386"/>
      <c r="G95" s="387"/>
      <c r="I95" s="339"/>
      <c r="J95" s="339"/>
      <c r="K95" s="339"/>
    </row>
    <row r="96" spans="1:11" s="338" customFormat="1" ht="15" customHeight="1">
      <c r="A96" s="346"/>
      <c r="B96" s="347" t="s">
        <v>54</v>
      </c>
      <c r="C96" s="53"/>
      <c r="D96" s="386"/>
      <c r="E96" s="386"/>
      <c r="F96" s="386"/>
      <c r="G96" s="387"/>
      <c r="I96" s="348"/>
    </row>
    <row r="97" spans="1:11" s="338" customFormat="1" ht="15" customHeight="1">
      <c r="A97" s="346"/>
      <c r="B97" s="347" t="s">
        <v>55</v>
      </c>
      <c r="C97" s="53"/>
      <c r="D97" s="386"/>
      <c r="E97" s="386"/>
      <c r="F97" s="386"/>
      <c r="G97" s="387"/>
      <c r="I97" s="339"/>
      <c r="J97" s="339"/>
      <c r="K97" s="339"/>
    </row>
    <row r="98" spans="1:11" s="338" customFormat="1" ht="15" customHeight="1">
      <c r="A98" s="346"/>
      <c r="B98" s="347" t="s">
        <v>44</v>
      </c>
      <c r="C98" s="53"/>
      <c r="D98" s="389"/>
      <c r="E98" s="389"/>
      <c r="F98" s="386"/>
      <c r="G98" s="387"/>
      <c r="I98" s="348"/>
    </row>
    <row r="99" spans="1:11" s="338" customFormat="1" ht="15" customHeight="1">
      <c r="A99" s="346"/>
      <c r="B99" s="347" t="s">
        <v>48</v>
      </c>
      <c r="C99" s="53"/>
      <c r="D99" s="389"/>
      <c r="E99" s="389"/>
      <c r="F99" s="386"/>
      <c r="G99" s="387"/>
      <c r="I99" s="348"/>
    </row>
    <row r="100" spans="1:11" s="338" customFormat="1" ht="15" customHeight="1">
      <c r="A100" s="346"/>
      <c r="B100" s="347" t="s">
        <v>49</v>
      </c>
      <c r="C100" s="53"/>
      <c r="D100" s="386"/>
      <c r="E100" s="386"/>
      <c r="F100" s="386"/>
      <c r="G100" s="387"/>
      <c r="I100" s="348"/>
      <c r="J100" s="339"/>
      <c r="K100" s="339"/>
    </row>
    <row r="101" spans="1:11" s="338" customFormat="1" ht="15" customHeight="1">
      <c r="A101" s="346"/>
      <c r="B101" s="347" t="s">
        <v>52</v>
      </c>
      <c r="C101" s="53"/>
      <c r="D101" s="386"/>
      <c r="E101" s="386"/>
      <c r="F101" s="386"/>
      <c r="G101" s="387"/>
      <c r="I101" s="348"/>
      <c r="J101" s="339"/>
      <c r="K101" s="339"/>
    </row>
    <row r="102" spans="1:11" s="338" customFormat="1" ht="15" customHeight="1">
      <c r="A102" s="346"/>
      <c r="B102" s="347" t="s">
        <v>56</v>
      </c>
      <c r="C102" s="53"/>
      <c r="D102" s="386"/>
      <c r="E102" s="386"/>
      <c r="F102" s="386"/>
      <c r="G102" s="387"/>
      <c r="H102" s="317"/>
      <c r="I102" s="348"/>
    </row>
    <row r="103" spans="1:11" s="338" customFormat="1" ht="9.75" customHeight="1">
      <c r="A103" s="315"/>
      <c r="B103" s="52"/>
      <c r="C103" s="53"/>
      <c r="D103" s="140"/>
      <c r="E103" s="140"/>
      <c r="F103" s="140" t="s">
        <v>391</v>
      </c>
      <c r="G103" s="141" t="s">
        <v>391</v>
      </c>
    </row>
    <row r="104" spans="1:11" s="338" customFormat="1" ht="15" customHeight="1">
      <c r="A104" s="349"/>
      <c r="B104" s="350"/>
      <c r="C104" s="156"/>
      <c r="D104" s="142"/>
      <c r="E104" s="142"/>
      <c r="F104" s="142"/>
      <c r="G104" s="249"/>
      <c r="H104" s="317"/>
      <c r="I104" s="348"/>
    </row>
    <row r="105" spans="1:11" s="317" customFormat="1" ht="12.75" customHeight="1">
      <c r="A105" s="321"/>
      <c r="B105" s="322"/>
      <c r="C105" s="322"/>
      <c r="D105" s="324"/>
      <c r="E105" s="325" t="s">
        <v>34</v>
      </c>
      <c r="F105" s="325"/>
      <c r="G105" s="326"/>
      <c r="H105" s="322"/>
    </row>
    <row r="106" spans="1:11" s="317" customFormat="1" ht="12.75" customHeight="1">
      <c r="A106" s="327"/>
      <c r="B106" s="322"/>
      <c r="C106" s="322"/>
      <c r="D106" s="324"/>
      <c r="E106" s="322"/>
      <c r="F106" s="322"/>
      <c r="G106" s="323"/>
      <c r="H106" s="322"/>
    </row>
    <row r="107" spans="1:11" s="317" customFormat="1" ht="14.25" customHeight="1">
      <c r="A107" s="321"/>
      <c r="B107" s="322"/>
      <c r="C107" s="322"/>
      <c r="D107" s="324"/>
      <c r="E107" s="325" t="str">
        <f>'1000 Series'!E$68</f>
        <v xml:space="preserve">Valecraft Homes (2019) Initials: </v>
      </c>
      <c r="F107" s="325"/>
      <c r="G107" s="326"/>
      <c r="H107" s="322"/>
    </row>
    <row r="108" spans="1:11" s="338" customFormat="1" ht="15" customHeight="1">
      <c r="A108" s="346">
        <v>1030</v>
      </c>
      <c r="B108" s="347" t="s">
        <v>46</v>
      </c>
      <c r="C108" s="53"/>
      <c r="D108" s="389"/>
      <c r="E108" s="389"/>
      <c r="F108" s="386"/>
      <c r="G108" s="387"/>
      <c r="I108" s="348"/>
    </row>
    <row r="109" spans="1:11" s="338" customFormat="1" ht="15" customHeight="1">
      <c r="A109" s="346"/>
      <c r="B109" s="347" t="s">
        <v>340</v>
      </c>
      <c r="C109" s="53"/>
      <c r="D109" s="386"/>
      <c r="E109" s="386"/>
      <c r="F109" s="386"/>
      <c r="G109" s="387"/>
      <c r="I109" s="348"/>
    </row>
    <row r="110" spans="1:11" s="338" customFormat="1" ht="15" customHeight="1">
      <c r="A110" s="346"/>
      <c r="B110" s="347" t="s">
        <v>341</v>
      </c>
      <c r="C110" s="53"/>
      <c r="D110" s="386"/>
      <c r="E110" s="386"/>
      <c r="F110" s="386"/>
      <c r="G110" s="387"/>
      <c r="I110" s="348"/>
    </row>
    <row r="111" spans="1:11" s="338" customFormat="1" ht="15" customHeight="1">
      <c r="A111" s="346"/>
      <c r="B111" s="347" t="s">
        <v>50</v>
      </c>
      <c r="C111" s="53"/>
      <c r="D111" s="388"/>
      <c r="E111" s="386"/>
      <c r="F111" s="386"/>
      <c r="G111" s="387"/>
      <c r="I111" s="339"/>
      <c r="J111" s="339"/>
      <c r="K111" s="339"/>
    </row>
    <row r="112" spans="1:11" s="338" customFormat="1" ht="15" customHeight="1">
      <c r="A112" s="346"/>
      <c r="B112" s="347" t="s">
        <v>348</v>
      </c>
      <c r="C112" s="53"/>
      <c r="D112" s="386"/>
      <c r="E112" s="386"/>
      <c r="F112" s="386"/>
      <c r="G112" s="387"/>
      <c r="J112" s="348"/>
    </row>
    <row r="113" spans="1:11" s="338" customFormat="1" ht="15" customHeight="1">
      <c r="A113" s="346"/>
      <c r="B113" s="347" t="s">
        <v>349</v>
      </c>
      <c r="C113" s="53"/>
      <c r="D113" s="386"/>
      <c r="E113" s="386"/>
      <c r="F113" s="386"/>
      <c r="G113" s="387"/>
      <c r="J113" s="348"/>
    </row>
    <row r="114" spans="1:11" s="338" customFormat="1" ht="15" customHeight="1">
      <c r="A114" s="346"/>
      <c r="B114" s="347" t="s">
        <v>59</v>
      </c>
      <c r="C114" s="53"/>
      <c r="D114" s="388"/>
      <c r="E114" s="386"/>
      <c r="F114" s="386"/>
      <c r="G114" s="387"/>
      <c r="I114" s="339"/>
      <c r="J114" s="339"/>
      <c r="K114" s="339"/>
    </row>
    <row r="115" spans="1:11" s="338" customFormat="1" ht="15" customHeight="1">
      <c r="A115" s="346"/>
      <c r="B115" s="347" t="s">
        <v>60</v>
      </c>
      <c r="C115" s="53"/>
      <c r="D115" s="386"/>
      <c r="E115" s="386"/>
      <c r="F115" s="386"/>
      <c r="G115" s="387"/>
      <c r="I115" s="339"/>
      <c r="J115" s="339"/>
      <c r="K115" s="339"/>
    </row>
    <row r="116" spans="1:11" s="338" customFormat="1" ht="15" customHeight="1">
      <c r="A116" s="346"/>
      <c r="B116" s="347" t="s">
        <v>53</v>
      </c>
      <c r="C116" s="53"/>
      <c r="D116" s="386"/>
      <c r="E116" s="386"/>
      <c r="F116" s="386"/>
      <c r="G116" s="387"/>
      <c r="I116" s="339"/>
      <c r="J116" s="339"/>
      <c r="K116" s="339"/>
    </row>
    <row r="117" spans="1:11" s="338" customFormat="1" ht="15" customHeight="1">
      <c r="A117" s="346"/>
      <c r="B117" s="347" t="s">
        <v>54</v>
      </c>
      <c r="C117" s="53"/>
      <c r="D117" s="386"/>
      <c r="E117" s="386"/>
      <c r="F117" s="386"/>
      <c r="G117" s="387"/>
      <c r="I117" s="348"/>
    </row>
    <row r="118" spans="1:11" s="338" customFormat="1" ht="15" customHeight="1">
      <c r="A118" s="346"/>
      <c r="B118" s="347" t="s">
        <v>55</v>
      </c>
      <c r="C118" s="53"/>
      <c r="D118" s="386"/>
      <c r="E118" s="386"/>
      <c r="F118" s="386"/>
      <c r="G118" s="387"/>
      <c r="I118" s="339"/>
      <c r="J118" s="339"/>
      <c r="K118" s="339"/>
    </row>
    <row r="119" spans="1:11" s="338" customFormat="1" ht="15" customHeight="1">
      <c r="A119" s="346"/>
      <c r="B119" s="347" t="s">
        <v>43</v>
      </c>
      <c r="C119" s="53"/>
      <c r="D119" s="389"/>
      <c r="E119" s="389"/>
      <c r="F119" s="386"/>
      <c r="G119" s="387"/>
      <c r="I119" s="348"/>
    </row>
    <row r="120" spans="1:11" s="338" customFormat="1" ht="15" customHeight="1">
      <c r="A120" s="346"/>
      <c r="B120" s="347" t="s">
        <v>58</v>
      </c>
      <c r="C120" s="53"/>
      <c r="D120" s="389"/>
      <c r="E120" s="389"/>
      <c r="F120" s="386"/>
      <c r="G120" s="387"/>
      <c r="I120" s="348"/>
    </row>
    <row r="121" spans="1:11" s="338" customFormat="1" ht="15" customHeight="1">
      <c r="A121" s="346"/>
      <c r="B121" s="347" t="s">
        <v>57</v>
      </c>
      <c r="C121" s="53"/>
      <c r="D121" s="386"/>
      <c r="E121" s="386"/>
      <c r="F121" s="386"/>
      <c r="G121" s="387"/>
      <c r="I121" s="348"/>
      <c r="J121" s="339"/>
      <c r="K121" s="339"/>
    </row>
    <row r="122" spans="1:11" s="338" customFormat="1" ht="15" customHeight="1">
      <c r="A122" s="346"/>
      <c r="B122" s="347" t="s">
        <v>48</v>
      </c>
      <c r="C122" s="53"/>
      <c r="D122" s="389"/>
      <c r="E122" s="389"/>
      <c r="F122" s="386"/>
      <c r="G122" s="387"/>
      <c r="I122" s="348"/>
    </row>
    <row r="123" spans="1:11" s="338" customFormat="1" ht="15" customHeight="1">
      <c r="A123" s="346"/>
      <c r="B123" s="347" t="s">
        <v>52</v>
      </c>
      <c r="C123" s="53"/>
      <c r="D123" s="386"/>
      <c r="E123" s="386"/>
      <c r="F123" s="386"/>
      <c r="G123" s="387"/>
      <c r="I123" s="348"/>
      <c r="J123" s="339"/>
      <c r="K123" s="339"/>
    </row>
    <row r="124" spans="1:11" s="338" customFormat="1" ht="15" customHeight="1">
      <c r="A124" s="346"/>
      <c r="B124" s="347" t="s">
        <v>56</v>
      </c>
      <c r="C124" s="53"/>
      <c r="D124" s="386"/>
      <c r="E124" s="386"/>
      <c r="F124" s="386"/>
      <c r="G124" s="387"/>
      <c r="H124" s="317"/>
      <c r="I124" s="348"/>
    </row>
    <row r="125" spans="1:11" s="338" customFormat="1" ht="9.75" customHeight="1">
      <c r="A125" s="315"/>
      <c r="B125" s="52"/>
      <c r="C125" s="53"/>
      <c r="D125" s="140"/>
      <c r="E125" s="140"/>
      <c r="F125" s="140"/>
      <c r="G125" s="141"/>
    </row>
    <row r="126" spans="1:11" s="338" customFormat="1" ht="15" customHeight="1">
      <c r="A126" s="346">
        <v>1035</v>
      </c>
      <c r="B126" s="347" t="s">
        <v>46</v>
      </c>
      <c r="C126" s="53"/>
      <c r="D126" s="389"/>
      <c r="E126" s="389"/>
      <c r="F126" s="386"/>
      <c r="G126" s="387"/>
      <c r="I126" s="348"/>
    </row>
    <row r="127" spans="1:11" s="338" customFormat="1" ht="15" customHeight="1">
      <c r="A127" s="346"/>
      <c r="B127" s="347" t="s">
        <v>340</v>
      </c>
      <c r="C127" s="53"/>
      <c r="D127" s="386"/>
      <c r="E127" s="386"/>
      <c r="F127" s="386"/>
      <c r="G127" s="387"/>
      <c r="I127" s="348"/>
    </row>
    <row r="128" spans="1:11" s="338" customFormat="1" ht="15" customHeight="1">
      <c r="A128" s="346"/>
      <c r="B128" s="347" t="s">
        <v>341</v>
      </c>
      <c r="C128" s="53"/>
      <c r="D128" s="386"/>
      <c r="E128" s="386"/>
      <c r="F128" s="386"/>
      <c r="G128" s="387"/>
      <c r="I128" s="348"/>
    </row>
    <row r="129" spans="1:11" s="338" customFormat="1" ht="15" customHeight="1">
      <c r="A129" s="346"/>
      <c r="B129" s="347" t="s">
        <v>50</v>
      </c>
      <c r="C129" s="53"/>
      <c r="D129" s="386"/>
      <c r="E129" s="386"/>
      <c r="F129" s="386"/>
      <c r="G129" s="387"/>
      <c r="I129" s="339"/>
      <c r="J129" s="339"/>
      <c r="K129" s="339"/>
    </row>
    <row r="130" spans="1:11" s="338" customFormat="1" ht="15" customHeight="1">
      <c r="A130" s="346"/>
      <c r="B130" s="347" t="s">
        <v>348</v>
      </c>
      <c r="C130" s="53"/>
      <c r="D130" s="386"/>
      <c r="E130" s="386"/>
      <c r="F130" s="386"/>
      <c r="G130" s="387"/>
      <c r="J130" s="348"/>
    </row>
    <row r="131" spans="1:11" s="338" customFormat="1" ht="15" customHeight="1">
      <c r="A131" s="346"/>
      <c r="B131" s="347" t="s">
        <v>349</v>
      </c>
      <c r="C131" s="53"/>
      <c r="D131" s="386"/>
      <c r="E131" s="386"/>
      <c r="F131" s="386"/>
      <c r="G131" s="387"/>
      <c r="J131" s="348"/>
    </row>
    <row r="132" spans="1:11" s="338" customFormat="1" ht="15" customHeight="1">
      <c r="A132" s="346"/>
      <c r="B132" s="347" t="s">
        <v>59</v>
      </c>
      <c r="C132" s="53"/>
      <c r="D132" s="386"/>
      <c r="E132" s="386"/>
      <c r="F132" s="386"/>
      <c r="G132" s="387"/>
      <c r="I132" s="339"/>
      <c r="J132" s="339"/>
      <c r="K132" s="339"/>
    </row>
    <row r="133" spans="1:11" s="338" customFormat="1" ht="15" customHeight="1">
      <c r="A133" s="346"/>
      <c r="B133" s="347" t="s">
        <v>338</v>
      </c>
      <c r="C133" s="53"/>
      <c r="D133" s="386"/>
      <c r="E133" s="386"/>
      <c r="F133" s="386"/>
      <c r="G133" s="387"/>
      <c r="J133" s="348"/>
    </row>
    <row r="134" spans="1:11" s="338" customFormat="1" ht="15" customHeight="1">
      <c r="A134" s="346"/>
      <c r="B134" s="347" t="s">
        <v>339</v>
      </c>
      <c r="C134" s="53"/>
      <c r="D134" s="386"/>
      <c r="E134" s="386"/>
      <c r="F134" s="386"/>
      <c r="G134" s="387"/>
      <c r="J134" s="348"/>
    </row>
    <row r="135" spans="1:11" s="338" customFormat="1" ht="15" customHeight="1">
      <c r="A135" s="346"/>
      <c r="B135" s="347" t="s">
        <v>60</v>
      </c>
      <c r="C135" s="53"/>
      <c r="D135" s="386"/>
      <c r="E135" s="386"/>
      <c r="F135" s="386"/>
      <c r="G135" s="387"/>
      <c r="I135" s="339"/>
      <c r="J135" s="339"/>
      <c r="K135" s="339"/>
    </row>
    <row r="136" spans="1:11" s="338" customFormat="1" ht="15" customHeight="1">
      <c r="A136" s="346"/>
      <c r="B136" s="347" t="s">
        <v>350</v>
      </c>
      <c r="C136" s="53"/>
      <c r="D136" s="386"/>
      <c r="E136" s="386"/>
      <c r="F136" s="386"/>
      <c r="G136" s="387"/>
      <c r="I136" s="348"/>
    </row>
    <row r="137" spans="1:11" s="338" customFormat="1" ht="15" customHeight="1">
      <c r="A137" s="346"/>
      <c r="B137" s="347" t="s">
        <v>351</v>
      </c>
      <c r="C137" s="53"/>
      <c r="D137" s="386"/>
      <c r="E137" s="386"/>
      <c r="F137" s="386"/>
      <c r="G137" s="387"/>
      <c r="I137" s="348"/>
    </row>
    <row r="138" spans="1:11" s="338" customFormat="1" ht="15" customHeight="1">
      <c r="A138" s="346"/>
      <c r="B138" s="347" t="s">
        <v>43</v>
      </c>
      <c r="C138" s="53"/>
      <c r="D138" s="386"/>
      <c r="E138" s="386"/>
      <c r="F138" s="386"/>
      <c r="G138" s="387"/>
      <c r="I138" s="339"/>
      <c r="J138" s="339"/>
      <c r="K138" s="339"/>
    </row>
    <row r="139" spans="1:11" s="338" customFormat="1" ht="15" customHeight="1">
      <c r="A139" s="346"/>
      <c r="B139" s="347" t="s">
        <v>44</v>
      </c>
      <c r="C139" s="53"/>
      <c r="D139" s="389"/>
      <c r="E139" s="389"/>
      <c r="F139" s="386"/>
      <c r="G139" s="387"/>
      <c r="I139" s="348"/>
    </row>
    <row r="140" spans="1:11" s="338" customFormat="1" ht="15" customHeight="1">
      <c r="A140" s="346"/>
      <c r="B140" s="347" t="s">
        <v>48</v>
      </c>
      <c r="C140" s="53"/>
      <c r="D140" s="389"/>
      <c r="E140" s="389"/>
      <c r="F140" s="386"/>
      <c r="G140" s="387"/>
      <c r="I140" s="348"/>
    </row>
    <row r="141" spans="1:11" s="338" customFormat="1" ht="15" customHeight="1">
      <c r="A141" s="346"/>
      <c r="B141" s="347" t="s">
        <v>49</v>
      </c>
      <c r="C141" s="53"/>
      <c r="D141" s="386"/>
      <c r="E141" s="386"/>
      <c r="F141" s="386"/>
      <c r="G141" s="387"/>
      <c r="I141" s="317"/>
      <c r="J141" s="339"/>
      <c r="K141" s="339"/>
    </row>
    <row r="142" spans="1:11" s="338" customFormat="1" ht="15" customHeight="1">
      <c r="A142" s="346"/>
      <c r="B142" s="347" t="s">
        <v>52</v>
      </c>
      <c r="C142" s="53"/>
      <c r="D142" s="386"/>
      <c r="E142" s="386"/>
      <c r="F142" s="386"/>
      <c r="G142" s="387"/>
      <c r="I142" s="348"/>
      <c r="J142" s="339"/>
      <c r="K142" s="339"/>
    </row>
    <row r="143" spans="1:11" s="338" customFormat="1" ht="15" customHeight="1">
      <c r="A143" s="346"/>
      <c r="B143" s="347" t="s">
        <v>56</v>
      </c>
      <c r="C143" s="53"/>
      <c r="D143" s="386"/>
      <c r="E143" s="386"/>
      <c r="F143" s="386"/>
      <c r="G143" s="387"/>
      <c r="H143" s="317"/>
      <c r="I143" s="348"/>
      <c r="J143" s="339"/>
      <c r="K143" s="339"/>
    </row>
    <row r="144" spans="1:11" s="338" customFormat="1" ht="15" customHeight="1">
      <c r="A144" s="346"/>
      <c r="B144" s="351"/>
      <c r="C144" s="53"/>
      <c r="D144" s="140"/>
      <c r="E144" s="140"/>
      <c r="F144" s="140"/>
      <c r="G144" s="141"/>
      <c r="H144" s="317"/>
      <c r="I144" s="348"/>
    </row>
    <row r="145" spans="1:11" s="338" customFormat="1" ht="15" customHeight="1">
      <c r="A145" s="346"/>
      <c r="B145" s="351"/>
      <c r="C145" s="53"/>
      <c r="D145" s="140"/>
      <c r="E145" s="140"/>
      <c r="F145" s="140"/>
      <c r="G145" s="141"/>
      <c r="H145" s="317"/>
      <c r="I145" s="348"/>
    </row>
    <row r="146" spans="1:11" s="338" customFormat="1" ht="15" customHeight="1">
      <c r="A146" s="346"/>
      <c r="B146" s="351"/>
      <c r="C146" s="53"/>
      <c r="D146" s="140"/>
      <c r="E146" s="140"/>
      <c r="F146" s="140"/>
      <c r="G146" s="141"/>
      <c r="H146" s="317"/>
      <c r="I146" s="348"/>
    </row>
    <row r="147" spans="1:11" s="338" customFormat="1" ht="15" customHeight="1">
      <c r="A147" s="346"/>
      <c r="B147" s="351"/>
      <c r="C147" s="53"/>
      <c r="D147" s="140"/>
      <c r="E147" s="140"/>
      <c r="F147" s="140"/>
      <c r="G147" s="141"/>
      <c r="H147" s="317"/>
      <c r="I147" s="348"/>
    </row>
    <row r="148" spans="1:11" s="338" customFormat="1" ht="15.75">
      <c r="A148" s="315"/>
      <c r="B148" s="52"/>
      <c r="C148" s="53"/>
      <c r="D148" s="140"/>
      <c r="E148" s="140"/>
      <c r="F148" s="140"/>
      <c r="G148" s="141"/>
    </row>
    <row r="149" spans="1:11" s="317" customFormat="1" ht="12.75" customHeight="1">
      <c r="A149" s="321"/>
      <c r="B149" s="322"/>
      <c r="C149" s="322"/>
      <c r="D149" s="322"/>
      <c r="E149" s="322"/>
      <c r="F149" s="322"/>
      <c r="G149" s="323"/>
      <c r="H149" s="322"/>
    </row>
    <row r="150" spans="1:11" s="317" customFormat="1" ht="12.75" customHeight="1">
      <c r="A150" s="321"/>
      <c r="B150" s="322"/>
      <c r="C150" s="322"/>
      <c r="D150" s="324"/>
      <c r="E150" s="325" t="s">
        <v>34</v>
      </c>
      <c r="F150" s="325"/>
      <c r="G150" s="326"/>
      <c r="H150" s="322"/>
    </row>
    <row r="151" spans="1:11" s="317" customFormat="1" ht="12.75" customHeight="1">
      <c r="A151" s="327"/>
      <c r="B151" s="322"/>
      <c r="C151" s="322"/>
      <c r="D151" s="324"/>
      <c r="E151" s="322"/>
      <c r="F151" s="322"/>
      <c r="G151" s="323"/>
      <c r="H151" s="322"/>
    </row>
    <row r="152" spans="1:11" s="317" customFormat="1" ht="14.25" customHeight="1">
      <c r="A152" s="321"/>
      <c r="B152" s="322"/>
      <c r="C152" s="322"/>
      <c r="D152" s="324"/>
      <c r="E152" s="325" t="str">
        <f>'1000 Series'!E$68</f>
        <v xml:space="preserve">Valecraft Homes (2019) Initials: </v>
      </c>
      <c r="F152" s="325"/>
      <c r="G152" s="326"/>
      <c r="H152" s="322"/>
    </row>
    <row r="153" spans="1:11" s="338" customFormat="1" ht="15.75">
      <c r="A153" s="346">
        <v>1046</v>
      </c>
      <c r="B153" s="347" t="s">
        <v>46</v>
      </c>
      <c r="C153" s="53"/>
      <c r="D153" s="389"/>
      <c r="E153" s="389"/>
      <c r="F153" s="386"/>
      <c r="G153" s="387"/>
      <c r="I153" s="348"/>
    </row>
    <row r="154" spans="1:11" s="338" customFormat="1" ht="15.75">
      <c r="A154" s="346"/>
      <c r="B154" s="347" t="s">
        <v>340</v>
      </c>
      <c r="C154" s="53"/>
      <c r="D154" s="386"/>
      <c r="E154" s="386"/>
      <c r="F154" s="386"/>
      <c r="G154" s="387"/>
      <c r="I154" s="348"/>
    </row>
    <row r="155" spans="1:11" s="338" customFormat="1" ht="15.75">
      <c r="A155" s="346"/>
      <c r="B155" s="347" t="s">
        <v>341</v>
      </c>
      <c r="C155" s="53"/>
      <c r="D155" s="386"/>
      <c r="E155" s="386"/>
      <c r="F155" s="386"/>
      <c r="G155" s="387"/>
      <c r="I155" s="348"/>
    </row>
    <row r="156" spans="1:11" s="338" customFormat="1" ht="15.75">
      <c r="A156" s="346"/>
      <c r="B156" s="347" t="s">
        <v>43</v>
      </c>
      <c r="C156" s="53"/>
      <c r="D156" s="386"/>
      <c r="E156" s="386"/>
      <c r="F156" s="386"/>
      <c r="G156" s="387"/>
      <c r="H156" s="317"/>
      <c r="I156" s="339"/>
      <c r="J156" s="339"/>
      <c r="K156" s="339"/>
    </row>
    <row r="157" spans="1:11" s="338" customFormat="1" ht="15.75">
      <c r="A157" s="346"/>
      <c r="B157" s="347" t="s">
        <v>44</v>
      </c>
      <c r="C157" s="53"/>
      <c r="D157" s="389"/>
      <c r="E157" s="389"/>
      <c r="F157" s="386"/>
      <c r="G157" s="387"/>
      <c r="I157" s="348"/>
    </row>
    <row r="158" spans="1:11" s="338" customFormat="1" ht="15.75">
      <c r="A158" s="346"/>
      <c r="B158" s="347" t="s">
        <v>48</v>
      </c>
      <c r="C158" s="53"/>
      <c r="D158" s="389"/>
      <c r="E158" s="389"/>
      <c r="F158" s="386"/>
      <c r="G158" s="387"/>
      <c r="I158" s="348"/>
    </row>
    <row r="159" spans="1:11" s="338" customFormat="1" ht="15.75">
      <c r="A159" s="346"/>
      <c r="B159" s="347" t="s">
        <v>49</v>
      </c>
      <c r="C159" s="53"/>
      <c r="D159" s="386"/>
      <c r="E159" s="386"/>
      <c r="F159" s="386"/>
      <c r="G159" s="387"/>
      <c r="I159" s="348"/>
      <c r="J159" s="339"/>
      <c r="K159" s="339"/>
    </row>
    <row r="160" spans="1:11" s="338" customFormat="1" ht="15.75">
      <c r="A160" s="346"/>
      <c r="B160" s="347" t="s">
        <v>52</v>
      </c>
      <c r="C160" s="53"/>
      <c r="D160" s="386"/>
      <c r="E160" s="386"/>
      <c r="F160" s="386"/>
      <c r="G160" s="387"/>
      <c r="I160" s="348"/>
      <c r="J160" s="339"/>
      <c r="K160" s="339"/>
    </row>
    <row r="161" spans="1:11" s="338" customFormat="1" ht="15.75">
      <c r="A161" s="346"/>
      <c r="B161" s="347" t="s">
        <v>56</v>
      </c>
      <c r="C161" s="53"/>
      <c r="D161" s="386"/>
      <c r="E161" s="386"/>
      <c r="F161" s="386"/>
      <c r="G161" s="387"/>
      <c r="I161" s="348"/>
    </row>
    <row r="162" spans="1:11" s="338" customFormat="1" ht="9.75" customHeight="1">
      <c r="A162" s="315"/>
      <c r="B162" s="52"/>
      <c r="C162" s="53"/>
      <c r="D162" s="140"/>
      <c r="E162" s="140"/>
      <c r="F162" s="140"/>
      <c r="G162" s="141"/>
    </row>
    <row r="163" spans="1:11" s="338" customFormat="1" ht="15.75">
      <c r="A163" s="346">
        <v>1050</v>
      </c>
      <c r="B163" s="347" t="s">
        <v>46</v>
      </c>
      <c r="C163" s="53"/>
      <c r="D163" s="389"/>
      <c r="E163" s="389"/>
      <c r="F163" s="386"/>
      <c r="G163" s="387"/>
      <c r="I163" s="348"/>
    </row>
    <row r="164" spans="1:11" s="338" customFormat="1" ht="15" customHeight="1">
      <c r="A164" s="346"/>
      <c r="B164" s="347" t="s">
        <v>340</v>
      </c>
      <c r="C164" s="53"/>
      <c r="D164" s="386"/>
      <c r="E164" s="386"/>
      <c r="F164" s="386"/>
      <c r="G164" s="387"/>
      <c r="I164" s="348"/>
    </row>
    <row r="165" spans="1:11" s="338" customFormat="1" ht="15" customHeight="1">
      <c r="A165" s="346"/>
      <c r="B165" s="347" t="s">
        <v>341</v>
      </c>
      <c r="C165" s="53"/>
      <c r="D165" s="386"/>
      <c r="E165" s="386"/>
      <c r="F165" s="386"/>
      <c r="G165" s="387"/>
      <c r="I165" s="348"/>
    </row>
    <row r="166" spans="1:11" s="338" customFormat="1" ht="15" customHeight="1">
      <c r="A166" s="346"/>
      <c r="B166" s="347" t="s">
        <v>53</v>
      </c>
      <c r="C166" s="53"/>
      <c r="D166" s="386"/>
      <c r="E166" s="386"/>
      <c r="F166" s="386"/>
      <c r="G166" s="387"/>
      <c r="I166" s="339"/>
      <c r="J166" s="339"/>
      <c r="K166" s="339"/>
    </row>
    <row r="167" spans="1:11" s="338" customFormat="1" ht="15" customHeight="1">
      <c r="A167" s="346"/>
      <c r="B167" s="347" t="s">
        <v>54</v>
      </c>
      <c r="C167" s="53"/>
      <c r="D167" s="386"/>
      <c r="E167" s="386"/>
      <c r="F167" s="386"/>
      <c r="G167" s="387"/>
      <c r="I167" s="348"/>
    </row>
    <row r="168" spans="1:11" s="338" customFormat="1" ht="15" customHeight="1">
      <c r="A168" s="346"/>
      <c r="B168" s="347" t="s">
        <v>55</v>
      </c>
      <c r="C168" s="53"/>
      <c r="D168" s="386"/>
      <c r="E168" s="386"/>
      <c r="F168" s="386"/>
      <c r="G168" s="387"/>
      <c r="I168" s="339"/>
      <c r="J168" s="339"/>
      <c r="K168" s="339"/>
    </row>
    <row r="169" spans="1:11" s="338" customFormat="1" ht="15" customHeight="1">
      <c r="A169" s="346"/>
      <c r="B169" s="347" t="s">
        <v>43</v>
      </c>
      <c r="C169" s="53"/>
      <c r="D169" s="389"/>
      <c r="E169" s="389"/>
      <c r="F169" s="386"/>
      <c r="G169" s="387"/>
      <c r="I169" s="348"/>
    </row>
    <row r="170" spans="1:11" s="338" customFormat="1" ht="15" customHeight="1">
      <c r="A170" s="346"/>
      <c r="B170" s="347" t="s">
        <v>44</v>
      </c>
      <c r="C170" s="53"/>
      <c r="D170" s="389"/>
      <c r="E170" s="389"/>
      <c r="F170" s="386"/>
      <c r="G170" s="387"/>
      <c r="I170" s="348"/>
    </row>
    <row r="171" spans="1:11" s="338" customFormat="1" ht="15" customHeight="1">
      <c r="A171" s="346"/>
      <c r="B171" s="347" t="s">
        <v>48</v>
      </c>
      <c r="C171" s="53"/>
      <c r="D171" s="389"/>
      <c r="E171" s="389"/>
      <c r="F171" s="386"/>
      <c r="G171" s="387"/>
      <c r="I171" s="348"/>
    </row>
    <row r="172" spans="1:11" s="338" customFormat="1" ht="15" customHeight="1">
      <c r="A172" s="346"/>
      <c r="B172" s="347" t="s">
        <v>52</v>
      </c>
      <c r="C172" s="53"/>
      <c r="D172" s="386"/>
      <c r="E172" s="386"/>
      <c r="F172" s="386"/>
      <c r="G172" s="387"/>
      <c r="I172" s="348"/>
    </row>
    <row r="173" spans="1:11" s="338" customFormat="1" ht="15.75">
      <c r="A173" s="346"/>
      <c r="B173" s="347" t="s">
        <v>56</v>
      </c>
      <c r="C173" s="53"/>
      <c r="D173" s="386"/>
      <c r="E173" s="386"/>
      <c r="F173" s="386"/>
      <c r="G173" s="387"/>
      <c r="H173" s="317"/>
      <c r="I173" s="348"/>
    </row>
    <row r="174" spans="1:11" s="338" customFormat="1" ht="9.75" customHeight="1">
      <c r="A174" s="315"/>
      <c r="B174" s="52"/>
      <c r="C174" s="53"/>
      <c r="D174" s="140"/>
      <c r="E174" s="140"/>
      <c r="F174" s="140"/>
      <c r="G174" s="141"/>
    </row>
    <row r="175" spans="1:11" s="338" customFormat="1" ht="15.75">
      <c r="A175" s="346">
        <v>1086</v>
      </c>
      <c r="B175" s="347" t="s">
        <v>46</v>
      </c>
      <c r="C175" s="53"/>
      <c r="D175" s="389"/>
      <c r="E175" s="389"/>
      <c r="F175" s="386"/>
      <c r="G175" s="387"/>
      <c r="I175" s="348"/>
    </row>
    <row r="176" spans="1:11" s="338" customFormat="1" ht="15" customHeight="1">
      <c r="A176" s="346"/>
      <c r="B176" s="347" t="s">
        <v>340</v>
      </c>
      <c r="C176" s="53"/>
      <c r="D176" s="386"/>
      <c r="E176" s="386"/>
      <c r="F176" s="386"/>
      <c r="G176" s="387"/>
      <c r="I176" s="348"/>
    </row>
    <row r="177" spans="1:11" s="338" customFormat="1" ht="15" customHeight="1">
      <c r="A177" s="346"/>
      <c r="B177" s="347" t="s">
        <v>341</v>
      </c>
      <c r="C177" s="53"/>
      <c r="D177" s="386"/>
      <c r="E177" s="386"/>
      <c r="F177" s="386"/>
      <c r="G177" s="387"/>
      <c r="I177" s="348"/>
    </row>
    <row r="178" spans="1:11" s="338" customFormat="1" ht="15" customHeight="1">
      <c r="A178" s="346"/>
      <c r="B178" s="347" t="s">
        <v>354</v>
      </c>
      <c r="C178" s="53"/>
      <c r="D178" s="386"/>
      <c r="E178" s="386"/>
      <c r="F178" s="386"/>
      <c r="G178" s="387"/>
      <c r="I178" s="339"/>
      <c r="J178" s="339"/>
      <c r="K178" s="339"/>
    </row>
    <row r="179" spans="1:11" s="338" customFormat="1" ht="15" customHeight="1">
      <c r="A179" s="346"/>
      <c r="B179" s="347" t="s">
        <v>359</v>
      </c>
      <c r="C179" s="53"/>
      <c r="D179" s="386"/>
      <c r="E179" s="386"/>
      <c r="F179" s="386"/>
      <c r="G179" s="387"/>
      <c r="I179" s="348"/>
    </row>
    <row r="180" spans="1:11" s="338" customFormat="1" ht="15" customHeight="1">
      <c r="A180" s="346"/>
      <c r="B180" s="347" t="s">
        <v>360</v>
      </c>
      <c r="C180" s="53"/>
      <c r="D180" s="386"/>
      <c r="E180" s="386"/>
      <c r="F180" s="386"/>
      <c r="G180" s="387"/>
      <c r="I180" s="348"/>
    </row>
    <row r="181" spans="1:11" s="338" customFormat="1" ht="15" customHeight="1">
      <c r="A181" s="346"/>
      <c r="B181" s="347" t="s">
        <v>53</v>
      </c>
      <c r="C181" s="53"/>
      <c r="D181" s="386"/>
      <c r="E181" s="386"/>
      <c r="F181" s="386"/>
      <c r="G181" s="387"/>
      <c r="I181" s="339"/>
      <c r="J181" s="339"/>
      <c r="K181" s="339"/>
    </row>
    <row r="182" spans="1:11" s="338" customFormat="1" ht="15" customHeight="1">
      <c r="A182" s="346"/>
      <c r="B182" s="347" t="s">
        <v>54</v>
      </c>
      <c r="C182" s="53"/>
      <c r="D182" s="386"/>
      <c r="E182" s="386"/>
      <c r="F182" s="386"/>
      <c r="G182" s="387"/>
      <c r="I182" s="348"/>
    </row>
    <row r="183" spans="1:11" s="338" customFormat="1" ht="15" customHeight="1">
      <c r="A183" s="346"/>
      <c r="B183" s="347" t="s">
        <v>55</v>
      </c>
      <c r="C183" s="53"/>
      <c r="D183" s="386"/>
      <c r="E183" s="386"/>
      <c r="F183" s="386"/>
      <c r="G183" s="387"/>
      <c r="I183" s="339"/>
      <c r="J183" s="339"/>
      <c r="K183" s="339"/>
    </row>
    <row r="184" spans="1:11" s="338" customFormat="1" ht="15" customHeight="1">
      <c r="A184" s="346"/>
      <c r="B184" s="347" t="s">
        <v>43</v>
      </c>
      <c r="C184" s="53"/>
      <c r="D184" s="386"/>
      <c r="E184" s="386"/>
      <c r="F184" s="386"/>
      <c r="G184" s="387"/>
      <c r="H184" s="317"/>
      <c r="I184" s="339"/>
      <c r="J184" s="339"/>
      <c r="K184" s="339"/>
    </row>
    <row r="185" spans="1:11" s="338" customFormat="1" ht="15" customHeight="1">
      <c r="A185" s="346"/>
      <c r="B185" s="347" t="s">
        <v>44</v>
      </c>
      <c r="C185" s="53"/>
      <c r="D185" s="389"/>
      <c r="E185" s="389"/>
      <c r="F185" s="386"/>
      <c r="G185" s="387"/>
      <c r="I185" s="348"/>
    </row>
    <row r="186" spans="1:11" s="338" customFormat="1" ht="15" customHeight="1">
      <c r="A186" s="346"/>
      <c r="B186" s="347" t="s">
        <v>48</v>
      </c>
      <c r="C186" s="53"/>
      <c r="D186" s="389"/>
      <c r="E186" s="389"/>
      <c r="F186" s="386"/>
      <c r="G186" s="387"/>
      <c r="I186" s="348"/>
    </row>
    <row r="187" spans="1:11" s="338" customFormat="1" ht="15" customHeight="1">
      <c r="A187" s="346"/>
      <c r="B187" s="347" t="s">
        <v>49</v>
      </c>
      <c r="C187" s="53"/>
      <c r="D187" s="386"/>
      <c r="E187" s="386"/>
      <c r="F187" s="386"/>
      <c r="G187" s="387"/>
      <c r="H187" s="317"/>
      <c r="I187" s="348"/>
      <c r="J187" s="339"/>
      <c r="K187" s="339"/>
    </row>
    <row r="188" spans="1:11" s="338" customFormat="1" ht="15" customHeight="1">
      <c r="A188" s="346"/>
      <c r="B188" s="347" t="s">
        <v>52</v>
      </c>
      <c r="C188" s="53"/>
      <c r="D188" s="386"/>
      <c r="E188" s="386"/>
      <c r="F188" s="386"/>
      <c r="G188" s="387"/>
      <c r="H188" s="317"/>
      <c r="I188" s="348"/>
      <c r="J188" s="339"/>
      <c r="K188" s="339"/>
    </row>
    <row r="189" spans="1:11" s="338" customFormat="1" ht="15" customHeight="1">
      <c r="A189" s="346"/>
      <c r="B189" s="347" t="s">
        <v>47</v>
      </c>
      <c r="C189" s="53"/>
      <c r="D189" s="389"/>
      <c r="E189" s="389"/>
      <c r="F189" s="386"/>
      <c r="G189" s="387"/>
      <c r="I189" s="348"/>
    </row>
    <row r="190" spans="1:11" s="338" customFormat="1" ht="15" customHeight="1" thickBot="1">
      <c r="A190" s="426"/>
      <c r="B190" s="427" t="s">
        <v>56</v>
      </c>
      <c r="C190" s="154"/>
      <c r="D190" s="428"/>
      <c r="E190" s="413"/>
      <c r="F190" s="413"/>
      <c r="G190" s="414"/>
      <c r="H190" s="317"/>
      <c r="I190" s="348"/>
    </row>
    <row r="191" spans="1:11" ht="14.25" customHeight="1" thickTop="1" thickBot="1">
      <c r="A191" s="240" t="s">
        <v>12</v>
      </c>
      <c r="B191" s="207" t="str">
        <f>'100 Series'!B51</f>
        <v xml:space="preserve">     Hourly Rate for repairs and authorized service outside of contractual obligations is  = $  / Hr</v>
      </c>
      <c r="C191" s="207"/>
      <c r="D191" s="207"/>
      <c r="E191" s="207"/>
      <c r="F191" s="208"/>
      <c r="G191" s="432"/>
    </row>
    <row r="192" spans="1:11" ht="12" customHeight="1" thickTop="1">
      <c r="A192" s="236"/>
      <c r="B192" s="306" t="s">
        <v>17</v>
      </c>
      <c r="C192" s="305"/>
      <c r="D192" s="305"/>
      <c r="E192" s="305"/>
      <c r="F192" s="305"/>
      <c r="G192" s="237"/>
    </row>
    <row r="193" spans="1:8" ht="12.75" customHeight="1">
      <c r="A193" s="236" t="s">
        <v>21</v>
      </c>
      <c r="B193" s="305"/>
      <c r="C193" s="305"/>
      <c r="D193" s="307"/>
      <c r="E193" s="307"/>
      <c r="F193" s="307"/>
      <c r="G193" s="237"/>
    </row>
    <row r="194" spans="1:8" s="317" customFormat="1" ht="12.75" customHeight="1">
      <c r="A194" s="321" t="s">
        <v>22</v>
      </c>
      <c r="B194" s="322"/>
      <c r="C194" s="322"/>
      <c r="D194" s="322"/>
      <c r="E194" s="322"/>
      <c r="F194" s="322"/>
      <c r="G194" s="323"/>
      <c r="H194" s="322"/>
    </row>
    <row r="195" spans="1:8" s="317" customFormat="1" ht="12.75" customHeight="1">
      <c r="A195" s="321" t="s">
        <v>23</v>
      </c>
      <c r="B195" s="401"/>
      <c r="C195" s="403"/>
      <c r="D195" s="322"/>
      <c r="E195" s="322"/>
      <c r="F195" s="322"/>
      <c r="G195" s="323"/>
      <c r="H195" s="322"/>
    </row>
    <row r="196" spans="1:8" s="317" customFormat="1" ht="12.75" customHeight="1">
      <c r="A196" s="327" t="s">
        <v>24</v>
      </c>
      <c r="B196" s="322"/>
      <c r="C196" s="322"/>
      <c r="D196" s="322"/>
      <c r="E196" s="322"/>
      <c r="F196" s="322"/>
      <c r="G196" s="323"/>
      <c r="H196" s="322"/>
    </row>
    <row r="197" spans="1:8" s="317" customFormat="1" ht="12.75" customHeight="1">
      <c r="A197" s="327" t="s">
        <v>25</v>
      </c>
      <c r="B197" s="322"/>
      <c r="C197" s="322"/>
      <c r="D197" s="403"/>
      <c r="E197" s="403"/>
      <c r="F197" s="403"/>
      <c r="G197" s="404"/>
      <c r="H197" s="403"/>
    </row>
    <row r="198" spans="1:8" s="317" customFormat="1" ht="12.75" customHeight="1">
      <c r="A198" s="321" t="s">
        <v>26</v>
      </c>
      <c r="B198" s="322"/>
      <c r="C198" s="322"/>
      <c r="D198" s="322"/>
      <c r="E198" s="322"/>
      <c r="F198" s="322"/>
      <c r="G198" s="323"/>
      <c r="H198" s="322"/>
    </row>
    <row r="199" spans="1:8" s="317" customFormat="1" ht="12.75" customHeight="1">
      <c r="A199" s="321" t="s">
        <v>27</v>
      </c>
      <c r="B199" s="322"/>
      <c r="C199" s="322"/>
      <c r="D199" s="322"/>
      <c r="E199" s="322"/>
      <c r="F199" s="322"/>
      <c r="G199" s="323"/>
      <c r="H199" s="322"/>
    </row>
    <row r="200" spans="1:8" s="317" customFormat="1" ht="12.75" customHeight="1">
      <c r="A200" s="327" t="s">
        <v>29</v>
      </c>
      <c r="B200" s="322"/>
      <c r="C200" s="322"/>
      <c r="D200" s="324"/>
      <c r="E200" s="325" t="s">
        <v>34</v>
      </c>
      <c r="F200" s="325"/>
      <c r="G200" s="326"/>
      <c r="H200" s="322"/>
    </row>
    <row r="201" spans="1:8" s="317" customFormat="1" ht="12.75" customHeight="1">
      <c r="A201" s="433"/>
      <c r="B201" s="324"/>
      <c r="C201" s="324"/>
      <c r="D201" s="324"/>
      <c r="E201" s="322"/>
      <c r="F201" s="322"/>
      <c r="G201" s="323"/>
      <c r="H201" s="322"/>
    </row>
    <row r="202" spans="1:8" s="317" customFormat="1" ht="14.25" customHeight="1" thickBot="1">
      <c r="A202" s="405" t="s">
        <v>18</v>
      </c>
      <c r="B202" s="406"/>
      <c r="C202" s="407" t="s">
        <v>13</v>
      </c>
      <c r="D202" s="408" t="s">
        <v>14</v>
      </c>
      <c r="E202" s="434" t="str">
        <f>'1000 Series'!E$68</f>
        <v xml:space="preserve">Valecraft Homes (2019) Initials: </v>
      </c>
      <c r="F202" s="434"/>
      <c r="G202" s="435"/>
      <c r="H202" s="322"/>
    </row>
    <row r="203" spans="1:8" s="317" customFormat="1" ht="15" customHeight="1" thickBot="1">
      <c r="E203" s="406"/>
      <c r="F203" s="409"/>
      <c r="G203" s="410"/>
      <c r="H203" s="365"/>
    </row>
  </sheetData>
  <mergeCells count="6">
    <mergeCell ref="A11:G11"/>
    <mergeCell ref="A1:G1"/>
    <mergeCell ref="I19:K19"/>
    <mergeCell ref="F6:G6"/>
    <mergeCell ref="F3:G3"/>
    <mergeCell ref="F5:G5"/>
  </mergeCells>
  <conditionalFormatting sqref="D17:G56">
    <cfRule type="cellIs" dxfId="8" priority="4" operator="lessThan">
      <formula>0</formula>
    </cfRule>
  </conditionalFormatting>
  <conditionalFormatting sqref="D62:G102">
    <cfRule type="cellIs" dxfId="7" priority="3" operator="lessThan">
      <formula>0</formula>
    </cfRule>
  </conditionalFormatting>
  <conditionalFormatting sqref="D108:G143">
    <cfRule type="cellIs" dxfId="6" priority="2" operator="lessThan">
      <formula>0</formula>
    </cfRule>
  </conditionalFormatting>
  <conditionalFormatting sqref="D153:G190">
    <cfRule type="cellIs" dxfId="5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94" fitToHeight="0" orientation="portrait" r:id="rId1"/>
  <headerFooter>
    <oddFooter>&amp;RPage &amp;P of &amp;N</oddFooter>
  </headerFooter>
  <rowBreaks count="3" manualBreakCount="3">
    <brk id="61" max="6" man="1"/>
    <brk id="107" max="6" man="1"/>
    <brk id="15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200"/>
  <sheetViews>
    <sheetView view="pageBreakPreview" zoomScaleNormal="100" zoomScaleSheetLayoutView="100" workbookViewId="0">
      <selection activeCell="B183" sqref="B183"/>
    </sheetView>
  </sheetViews>
  <sheetFormatPr defaultColWidth="9.88671875" defaultRowHeight="15"/>
  <cols>
    <col min="1" max="1" width="17.5546875" customWidth="1"/>
    <col min="2" max="2" width="40.44140625" customWidth="1"/>
    <col min="3" max="3" width="8.109375" customWidth="1"/>
    <col min="4" max="6" width="11.77734375" customWidth="1"/>
    <col min="7" max="7" width="20.88671875" customWidth="1"/>
  </cols>
  <sheetData>
    <row r="1" spans="1:7" ht="18">
      <c r="A1" s="531" t="str">
        <f>'100 Series'!A1</f>
        <v>BID TEMPLATE</v>
      </c>
      <c r="B1" s="532"/>
      <c r="C1" s="532"/>
      <c r="D1" s="532"/>
      <c r="E1" s="532"/>
      <c r="F1" s="533"/>
    </row>
    <row r="2" spans="1:7" s="55" customFormat="1" ht="9.75" customHeight="1">
      <c r="A2" s="106"/>
      <c r="B2" s="301"/>
      <c r="C2" s="301"/>
      <c r="D2" s="302"/>
      <c r="E2" s="302"/>
      <c r="F2" s="107"/>
      <c r="G2" s="108"/>
    </row>
    <row r="3" spans="1:7" ht="15" customHeight="1">
      <c r="A3" s="45" t="s">
        <v>19</v>
      </c>
      <c r="B3" s="303" t="str">
        <f>'800 Series'!B3</f>
        <v>Place St Thomas, Shea Village, North Ridge</v>
      </c>
      <c r="C3" s="5"/>
      <c r="D3" s="19" t="s">
        <v>0</v>
      </c>
      <c r="E3" s="538">
        <f>'800 Series'!F3</f>
        <v>44652</v>
      </c>
      <c r="F3" s="539"/>
    </row>
    <row r="4" spans="1:7" ht="15" customHeight="1">
      <c r="A4" s="46"/>
      <c r="B4" s="17"/>
      <c r="C4" s="15"/>
      <c r="D4" s="16"/>
      <c r="F4" s="44"/>
    </row>
    <row r="5" spans="1:7" ht="15" customHeight="1">
      <c r="A5" s="45" t="s">
        <v>20</v>
      </c>
      <c r="B5" s="32" t="s">
        <v>177</v>
      </c>
      <c r="C5" s="15"/>
      <c r="D5" s="20" t="s">
        <v>30</v>
      </c>
      <c r="E5" s="540" t="str">
        <f>'100 Series'!F5</f>
        <v>XXX - 066, 067, XXX, XXX</v>
      </c>
      <c r="F5" s="541"/>
    </row>
    <row r="6" spans="1:7" ht="15" customHeight="1">
      <c r="A6" s="46"/>
      <c r="B6" s="5" t="s">
        <v>2</v>
      </c>
      <c r="C6" s="15"/>
      <c r="D6" s="15"/>
      <c r="E6" s="534" t="str">
        <f>'800 Series'!F6</f>
        <v xml:space="preserve">Except lot 2 (See 2020 Contract) </v>
      </c>
      <c r="F6" s="545"/>
    </row>
    <row r="7" spans="1:7" ht="15" customHeight="1">
      <c r="A7" s="45" t="s">
        <v>4</v>
      </c>
      <c r="B7" s="32">
        <f>'100 Series'!B6</f>
        <v>0</v>
      </c>
      <c r="C7" s="5"/>
      <c r="D7" s="5" t="s">
        <v>5</v>
      </c>
      <c r="F7" s="44"/>
    </row>
    <row r="8" spans="1:7" ht="15" customHeight="1">
      <c r="A8" s="46"/>
      <c r="B8" s="5" t="s">
        <v>2</v>
      </c>
      <c r="C8" s="15"/>
      <c r="D8" s="540" t="str">
        <f>'800 Series'!$E$8</f>
        <v>April 1, 2022 to March 31, 2023</v>
      </c>
      <c r="E8" s="540"/>
      <c r="F8" s="541"/>
    </row>
    <row r="9" spans="1:7" ht="15" customHeight="1">
      <c r="A9" s="45" t="s">
        <v>179</v>
      </c>
      <c r="B9" s="29" t="s">
        <v>16</v>
      </c>
      <c r="C9" s="15"/>
      <c r="D9" s="5"/>
      <c r="E9" s="5"/>
      <c r="F9" s="44"/>
    </row>
    <row r="10" spans="1:7" s="55" customFormat="1" ht="9.75" customHeight="1">
      <c r="A10" s="106"/>
      <c r="B10" s="301"/>
      <c r="C10" s="301"/>
      <c r="D10" s="302"/>
      <c r="E10" s="302"/>
      <c r="F10" s="107"/>
      <c r="G10" s="108"/>
    </row>
    <row r="11" spans="1:7" ht="18.75" thickBot="1">
      <c r="A11" s="519" t="s">
        <v>38</v>
      </c>
      <c r="B11" s="520"/>
      <c r="C11" s="520"/>
      <c r="D11" s="520"/>
      <c r="E11" s="520"/>
      <c r="F11" s="521"/>
      <c r="G11" s="225"/>
    </row>
    <row r="12" spans="1:7" ht="15" customHeight="1" thickTop="1">
      <c r="A12" s="229" t="s">
        <v>9</v>
      </c>
      <c r="B12" s="250"/>
      <c r="C12" s="174"/>
      <c r="D12" s="251" t="s">
        <v>62</v>
      </c>
      <c r="E12" s="251" t="s">
        <v>40</v>
      </c>
      <c r="F12" s="252" t="s">
        <v>41</v>
      </c>
    </row>
    <row r="13" spans="1:7" ht="15" customHeight="1">
      <c r="A13" s="231"/>
      <c r="B13" s="253"/>
      <c r="C13" s="180"/>
      <c r="D13" s="180" t="s">
        <v>32</v>
      </c>
      <c r="E13" s="180" t="s">
        <v>178</v>
      </c>
      <c r="F13" s="436" t="s">
        <v>427</v>
      </c>
      <c r="G13" s="354"/>
    </row>
    <row r="14" spans="1:7" ht="15" customHeight="1">
      <c r="A14" s="233" t="s">
        <v>10</v>
      </c>
      <c r="B14" s="254"/>
      <c r="C14" s="184"/>
      <c r="D14" s="184">
        <v>680</v>
      </c>
      <c r="E14" s="184">
        <v>680</v>
      </c>
      <c r="F14" s="255">
        <v>680</v>
      </c>
    </row>
    <row r="15" spans="1:7" ht="15" customHeight="1" thickBot="1">
      <c r="A15" s="256" t="s">
        <v>2</v>
      </c>
      <c r="B15" s="257"/>
      <c r="C15" s="258"/>
      <c r="D15" s="258">
        <v>1</v>
      </c>
      <c r="E15" s="258">
        <v>1</v>
      </c>
      <c r="F15" s="259">
        <v>1</v>
      </c>
    </row>
    <row r="16" spans="1:7" s="317" customFormat="1" ht="15" customHeight="1" thickTop="1">
      <c r="A16" s="437" t="s">
        <v>176</v>
      </c>
      <c r="B16" s="438"/>
      <c r="C16" s="260"/>
      <c r="D16" s="260"/>
      <c r="E16" s="439"/>
      <c r="F16" s="440"/>
    </row>
    <row r="17" spans="1:6" s="24" customFormat="1" ht="15" customHeight="1">
      <c r="A17" s="261" t="s">
        <v>175</v>
      </c>
      <c r="B17" s="470"/>
      <c r="C17" s="87" t="s">
        <v>71</v>
      </c>
      <c r="D17" s="386"/>
      <c r="E17" s="386"/>
      <c r="F17" s="387"/>
    </row>
    <row r="18" spans="1:6" s="24" customFormat="1" ht="15" customHeight="1">
      <c r="A18" s="471" t="s">
        <v>174</v>
      </c>
      <c r="B18" s="470"/>
      <c r="C18" s="87" t="s">
        <v>71</v>
      </c>
      <c r="D18" s="386"/>
      <c r="E18" s="386"/>
      <c r="F18" s="387"/>
    </row>
    <row r="19" spans="1:6" s="24" customFormat="1" ht="15" customHeight="1">
      <c r="A19" s="471" t="s">
        <v>173</v>
      </c>
      <c r="B19" s="470"/>
      <c r="C19" s="87"/>
      <c r="D19" s="386"/>
      <c r="E19" s="386"/>
      <c r="F19" s="387"/>
    </row>
    <row r="20" spans="1:6" s="24" customFormat="1" ht="15" customHeight="1">
      <c r="A20" s="471" t="s">
        <v>172</v>
      </c>
      <c r="B20" s="470"/>
      <c r="C20" s="87"/>
      <c r="D20" s="386"/>
      <c r="E20" s="386"/>
      <c r="F20" s="387"/>
    </row>
    <row r="21" spans="1:6" s="24" customFormat="1" ht="15" customHeight="1">
      <c r="A21" s="471" t="s">
        <v>171</v>
      </c>
      <c r="B21" s="470"/>
      <c r="C21" s="87"/>
      <c r="D21" s="386"/>
      <c r="E21" s="386"/>
      <c r="F21" s="387"/>
    </row>
    <row r="22" spans="1:6" s="24" customFormat="1" ht="15" customHeight="1">
      <c r="A22" s="471" t="s">
        <v>170</v>
      </c>
      <c r="B22" s="472"/>
      <c r="C22" s="264"/>
      <c r="D22" s="386"/>
      <c r="E22" s="386"/>
      <c r="F22" s="387"/>
    </row>
    <row r="23" spans="1:6" s="24" customFormat="1" ht="15" customHeight="1">
      <c r="A23" s="471" t="s">
        <v>416</v>
      </c>
      <c r="B23" s="472"/>
      <c r="C23" s="264"/>
      <c r="D23" s="386"/>
      <c r="E23" s="386"/>
      <c r="F23" s="387"/>
    </row>
    <row r="24" spans="1:6" s="338" customFormat="1" ht="15" customHeight="1">
      <c r="A24" s="566" t="s">
        <v>426</v>
      </c>
      <c r="B24" s="567"/>
      <c r="C24" s="87"/>
      <c r="D24" s="386"/>
      <c r="E24" s="386"/>
      <c r="F24" s="387"/>
    </row>
    <row r="25" spans="1:6" s="338" customFormat="1" ht="15" customHeight="1">
      <c r="A25" s="566" t="s">
        <v>430</v>
      </c>
      <c r="B25" s="567"/>
      <c r="C25" s="87"/>
      <c r="D25" s="386"/>
      <c r="E25" s="386"/>
      <c r="F25" s="387"/>
    </row>
    <row r="26" spans="1:6" s="569" customFormat="1" ht="15.75">
      <c r="A26" s="566" t="s">
        <v>361</v>
      </c>
      <c r="B26" s="568"/>
      <c r="C26" s="265"/>
      <c r="D26" s="386"/>
      <c r="E26" s="386"/>
      <c r="F26" s="387"/>
    </row>
    <row r="27" spans="1:6" s="317" customFormat="1" ht="15" customHeight="1">
      <c r="A27" s="566" t="s">
        <v>169</v>
      </c>
      <c r="B27" s="570"/>
      <c r="C27" s="27" t="s">
        <v>72</v>
      </c>
      <c r="D27" s="386"/>
      <c r="E27" s="386"/>
      <c r="F27" s="387"/>
    </row>
    <row r="28" spans="1:6" s="317" customFormat="1" ht="15" customHeight="1">
      <c r="A28" s="566" t="s">
        <v>73</v>
      </c>
      <c r="B28" s="570"/>
      <c r="C28" s="27"/>
      <c r="D28" s="386"/>
      <c r="E28" s="386"/>
      <c r="F28" s="387"/>
    </row>
    <row r="29" spans="1:6" s="317" customFormat="1" ht="15" customHeight="1">
      <c r="A29" s="566" t="s">
        <v>168</v>
      </c>
      <c r="B29" s="570"/>
      <c r="C29" s="27" t="s">
        <v>71</v>
      </c>
      <c r="D29" s="386"/>
      <c r="E29" s="386"/>
      <c r="F29" s="387"/>
    </row>
    <row r="30" spans="1:6" s="317" customFormat="1" ht="15" customHeight="1">
      <c r="A30" s="566" t="s">
        <v>167</v>
      </c>
      <c r="B30" s="570"/>
      <c r="C30" s="27" t="s">
        <v>71</v>
      </c>
      <c r="D30" s="386"/>
      <c r="E30" s="386"/>
      <c r="F30" s="387"/>
    </row>
    <row r="31" spans="1:6" s="317" customFormat="1" ht="15" customHeight="1">
      <c r="A31" s="566" t="s">
        <v>166</v>
      </c>
      <c r="B31" s="570"/>
      <c r="C31" s="27"/>
      <c r="D31" s="386"/>
      <c r="E31" s="386"/>
      <c r="F31" s="387"/>
    </row>
    <row r="32" spans="1:6" s="317" customFormat="1" ht="15" customHeight="1">
      <c r="A32" s="566" t="s">
        <v>165</v>
      </c>
      <c r="B32" s="570"/>
      <c r="C32" s="27"/>
      <c r="D32" s="386"/>
      <c r="E32" s="386"/>
      <c r="F32" s="387"/>
    </row>
    <row r="33" spans="1:6" s="317" customFormat="1" ht="15" customHeight="1">
      <c r="A33" s="566" t="s">
        <v>435</v>
      </c>
      <c r="B33" s="570"/>
      <c r="C33" s="27"/>
      <c r="D33" s="386"/>
      <c r="E33" s="386"/>
      <c r="F33" s="387"/>
    </row>
    <row r="34" spans="1:6" s="317" customFormat="1" ht="15" customHeight="1">
      <c r="A34" s="566" t="s">
        <v>436</v>
      </c>
      <c r="B34" s="570"/>
      <c r="C34" s="27" t="s">
        <v>71</v>
      </c>
      <c r="D34" s="386"/>
      <c r="E34" s="386"/>
      <c r="F34" s="387"/>
    </row>
    <row r="35" spans="1:6" s="317" customFormat="1" ht="15" customHeight="1">
      <c r="A35" s="566" t="s">
        <v>164</v>
      </c>
      <c r="B35" s="570"/>
      <c r="C35" s="27"/>
      <c r="D35" s="386"/>
      <c r="E35" s="386"/>
      <c r="F35" s="387"/>
    </row>
    <row r="36" spans="1:6" s="317" customFormat="1" ht="15" customHeight="1">
      <c r="A36" s="566" t="s">
        <v>163</v>
      </c>
      <c r="B36" s="570"/>
      <c r="C36" s="27"/>
      <c r="D36" s="386"/>
      <c r="E36" s="386"/>
      <c r="F36" s="387"/>
    </row>
    <row r="37" spans="1:6" s="317" customFormat="1" ht="15" customHeight="1">
      <c r="A37" s="566" t="s">
        <v>162</v>
      </c>
      <c r="B37" s="570"/>
      <c r="C37" s="27"/>
      <c r="D37" s="386"/>
      <c r="E37" s="386"/>
      <c r="F37" s="387"/>
    </row>
    <row r="38" spans="1:6" s="317" customFormat="1" ht="15" customHeight="1">
      <c r="A38" s="566" t="s">
        <v>161</v>
      </c>
      <c r="B38" s="570"/>
      <c r="C38" s="27" t="s">
        <v>80</v>
      </c>
      <c r="D38" s="386"/>
      <c r="E38" s="386"/>
      <c r="F38" s="387"/>
    </row>
    <row r="39" spans="1:6" s="317" customFormat="1" ht="9.9499999999999993" customHeight="1">
      <c r="A39" s="571"/>
      <c r="B39" s="572"/>
      <c r="C39" s="27"/>
      <c r="D39" s="43"/>
      <c r="E39" s="573"/>
      <c r="F39" s="266"/>
    </row>
    <row r="40" spans="1:6" s="317" customFormat="1" ht="15" customHeight="1">
      <c r="A40" s="574" t="s">
        <v>160</v>
      </c>
      <c r="B40" s="575"/>
      <c r="C40" s="27"/>
      <c r="D40" s="43"/>
      <c r="E40" s="573"/>
      <c r="F40" s="266"/>
    </row>
    <row r="41" spans="1:6" s="317" customFormat="1" ht="15" customHeight="1">
      <c r="A41" s="566" t="s">
        <v>159</v>
      </c>
      <c r="B41" s="570"/>
      <c r="C41" s="27" t="s">
        <v>72</v>
      </c>
      <c r="D41" s="386"/>
      <c r="E41" s="386"/>
      <c r="F41" s="387"/>
    </row>
    <row r="42" spans="1:6" s="317" customFormat="1" ht="15" customHeight="1">
      <c r="A42" s="566" t="s">
        <v>158</v>
      </c>
      <c r="B42" s="570"/>
      <c r="C42" s="27" t="s">
        <v>72</v>
      </c>
      <c r="D42" s="386"/>
      <c r="E42" s="386"/>
      <c r="F42" s="387"/>
    </row>
    <row r="43" spans="1:6" s="317" customFormat="1" ht="15" customHeight="1">
      <c r="A43" s="566" t="s">
        <v>157</v>
      </c>
      <c r="B43" s="570"/>
      <c r="C43" s="27" t="s">
        <v>72</v>
      </c>
      <c r="D43" s="386"/>
      <c r="E43" s="386"/>
      <c r="F43" s="387"/>
    </row>
    <row r="44" spans="1:6" s="317" customFormat="1" ht="15" customHeight="1">
      <c r="A44" s="566" t="s">
        <v>156</v>
      </c>
      <c r="B44" s="570"/>
      <c r="C44" s="27" t="s">
        <v>72</v>
      </c>
      <c r="D44" s="386"/>
      <c r="E44" s="386"/>
      <c r="F44" s="387"/>
    </row>
    <row r="45" spans="1:6" s="317" customFormat="1" ht="15" customHeight="1">
      <c r="A45" s="566" t="s">
        <v>155</v>
      </c>
      <c r="B45" s="570"/>
      <c r="C45" s="27" t="s">
        <v>72</v>
      </c>
      <c r="D45" s="386"/>
      <c r="E45" s="386"/>
      <c r="F45" s="387"/>
    </row>
    <row r="46" spans="1:6" s="317" customFormat="1" ht="15" customHeight="1">
      <c r="A46" s="566" t="s">
        <v>154</v>
      </c>
      <c r="B46" s="570" t="s">
        <v>153</v>
      </c>
      <c r="C46" s="27" t="s">
        <v>72</v>
      </c>
      <c r="D46" s="386"/>
      <c r="E46" s="386"/>
      <c r="F46" s="387"/>
    </row>
    <row r="47" spans="1:6" s="317" customFormat="1" ht="15" customHeight="1">
      <c r="A47" s="566" t="s">
        <v>139</v>
      </c>
      <c r="B47" s="570"/>
      <c r="C47" s="27"/>
      <c r="D47" s="386"/>
      <c r="E47" s="386"/>
      <c r="F47" s="387"/>
    </row>
    <row r="48" spans="1:6" s="317" customFormat="1" ht="15" customHeight="1">
      <c r="A48" s="566" t="s">
        <v>138</v>
      </c>
      <c r="B48" s="570"/>
      <c r="C48" s="27"/>
      <c r="D48" s="386"/>
      <c r="E48" s="386"/>
      <c r="F48" s="387"/>
    </row>
    <row r="49" spans="1:7" s="317" customFormat="1" ht="15" customHeight="1">
      <c r="A49" s="566" t="s">
        <v>137</v>
      </c>
      <c r="B49" s="570"/>
      <c r="C49" s="27"/>
      <c r="D49" s="386"/>
      <c r="E49" s="386"/>
      <c r="F49" s="387"/>
    </row>
    <row r="50" spans="1:7" s="317" customFormat="1" ht="15" customHeight="1">
      <c r="A50" s="566" t="s">
        <v>136</v>
      </c>
      <c r="B50" s="570"/>
      <c r="C50" s="27"/>
      <c r="D50" s="386"/>
      <c r="E50" s="386"/>
      <c r="F50" s="387"/>
    </row>
    <row r="51" spans="1:7" s="317" customFormat="1" ht="15" customHeight="1">
      <c r="A51" s="566" t="s">
        <v>152</v>
      </c>
      <c r="B51" s="570" t="s">
        <v>150</v>
      </c>
      <c r="C51" s="27" t="s">
        <v>151</v>
      </c>
      <c r="D51" s="386"/>
      <c r="E51" s="386"/>
      <c r="F51" s="387"/>
    </row>
    <row r="52" spans="1:7" s="317" customFormat="1" ht="15" customHeight="1">
      <c r="A52" s="566" t="s">
        <v>149</v>
      </c>
      <c r="B52" s="570"/>
      <c r="C52" s="27"/>
      <c r="D52" s="386"/>
      <c r="E52" s="386"/>
      <c r="F52" s="387"/>
    </row>
    <row r="53" spans="1:7" s="569" customFormat="1" ht="15.75">
      <c r="A53" s="566" t="s">
        <v>148</v>
      </c>
      <c r="B53" s="568"/>
      <c r="C53" s="265"/>
      <c r="D53" s="386"/>
      <c r="E53" s="386"/>
      <c r="F53" s="387"/>
    </row>
    <row r="54" spans="1:7" s="569" customFormat="1" ht="15.75">
      <c r="A54" s="566" t="s">
        <v>147</v>
      </c>
      <c r="B54" s="568"/>
      <c r="C54" s="265"/>
      <c r="D54" s="386"/>
      <c r="E54" s="386"/>
      <c r="F54" s="387"/>
    </row>
    <row r="55" spans="1:7" s="569" customFormat="1" ht="15.75">
      <c r="A55" s="566" t="s">
        <v>421</v>
      </c>
      <c r="B55" s="568"/>
      <c r="C55" s="265"/>
      <c r="D55" s="386"/>
      <c r="E55" s="386"/>
      <c r="F55" s="387"/>
    </row>
    <row r="56" spans="1:7" s="569" customFormat="1" ht="15.75">
      <c r="A56" s="566" t="s">
        <v>146</v>
      </c>
      <c r="B56" s="568"/>
      <c r="C56" s="265" t="s">
        <v>72</v>
      </c>
      <c r="D56" s="386"/>
      <c r="E56" s="386"/>
      <c r="F56" s="387"/>
    </row>
    <row r="57" spans="1:7" s="569" customFormat="1" ht="15.75">
      <c r="A57" s="566" t="s">
        <v>422</v>
      </c>
      <c r="B57" s="568"/>
      <c r="C57" s="265" t="s">
        <v>423</v>
      </c>
      <c r="D57" s="386"/>
      <c r="E57" s="386"/>
      <c r="F57" s="387"/>
    </row>
    <row r="58" spans="1:7" s="569" customFormat="1" ht="15.75">
      <c r="A58" s="566" t="s">
        <v>424</v>
      </c>
      <c r="B58" s="568"/>
      <c r="C58" s="265" t="s">
        <v>72</v>
      </c>
      <c r="D58" s="386"/>
      <c r="E58" s="386"/>
      <c r="F58" s="387"/>
    </row>
    <row r="59" spans="1:7" s="569" customFormat="1" ht="15.75">
      <c r="A59" s="566" t="s">
        <v>145</v>
      </c>
      <c r="B59" s="568"/>
      <c r="C59" s="265" t="s">
        <v>72</v>
      </c>
      <c r="D59" s="386"/>
      <c r="E59" s="386"/>
      <c r="F59" s="387"/>
    </row>
    <row r="60" spans="1:7" s="569" customFormat="1" ht="15.75">
      <c r="A60" s="566" t="s">
        <v>144</v>
      </c>
      <c r="B60" s="568"/>
      <c r="C60" s="265" t="s">
        <v>72</v>
      </c>
      <c r="D60" s="386"/>
      <c r="E60" s="386"/>
      <c r="F60" s="387"/>
    </row>
    <row r="61" spans="1:7" s="569" customFormat="1" ht="15.75">
      <c r="A61" s="566" t="s">
        <v>143</v>
      </c>
      <c r="B61" s="568"/>
      <c r="C61" s="265" t="s">
        <v>71</v>
      </c>
      <c r="D61" s="386"/>
      <c r="E61" s="386"/>
      <c r="F61" s="387"/>
    </row>
    <row r="62" spans="1:7" s="569" customFormat="1" ht="15.75">
      <c r="A62" s="566" t="s">
        <v>437</v>
      </c>
      <c r="B62" s="568"/>
      <c r="C62" s="265" t="s">
        <v>72</v>
      </c>
      <c r="D62" s="386"/>
      <c r="E62" s="386"/>
      <c r="F62" s="387"/>
    </row>
    <row r="63" spans="1:7" s="569" customFormat="1" ht="15.75">
      <c r="A63" s="566" t="s">
        <v>142</v>
      </c>
      <c r="B63" s="568"/>
      <c r="C63" s="265"/>
      <c r="D63" s="386"/>
      <c r="E63" s="386"/>
      <c r="F63" s="387"/>
      <c r="G63" s="338"/>
    </row>
    <row r="64" spans="1:7" s="317" customFormat="1" ht="9.9499999999999993" customHeight="1">
      <c r="A64" s="571"/>
      <c r="B64" s="572"/>
      <c r="C64" s="27"/>
      <c r="D64" s="43"/>
      <c r="E64" s="573"/>
      <c r="F64" s="266"/>
    </row>
    <row r="65" spans="1:6" s="317" customFormat="1" ht="15" customHeight="1">
      <c r="A65" s="574" t="s">
        <v>135</v>
      </c>
      <c r="B65" s="575"/>
      <c r="C65" s="268"/>
      <c r="D65" s="269"/>
      <c r="E65" s="269"/>
      <c r="F65" s="270"/>
    </row>
    <row r="66" spans="1:6" s="317" customFormat="1" ht="15" customHeight="1">
      <c r="A66" s="566" t="s">
        <v>133</v>
      </c>
      <c r="B66" s="570" t="s">
        <v>132</v>
      </c>
      <c r="C66" s="27" t="s">
        <v>127</v>
      </c>
      <c r="D66" s="386"/>
      <c r="E66" s="386"/>
      <c r="F66" s="387"/>
    </row>
    <row r="67" spans="1:6" s="317" customFormat="1" ht="15" customHeight="1">
      <c r="A67" s="566" t="s">
        <v>130</v>
      </c>
      <c r="B67" s="570"/>
      <c r="C67" s="27" t="s">
        <v>127</v>
      </c>
      <c r="D67" s="386"/>
      <c r="E67" s="386"/>
      <c r="F67" s="387"/>
    </row>
    <row r="68" spans="1:6" s="317" customFormat="1" ht="15" customHeight="1">
      <c r="A68" s="566" t="s">
        <v>129</v>
      </c>
      <c r="B68" s="570"/>
      <c r="C68" s="27" t="s">
        <v>127</v>
      </c>
      <c r="D68" s="386"/>
      <c r="E68" s="386"/>
      <c r="F68" s="387"/>
    </row>
    <row r="69" spans="1:6" s="317" customFormat="1" ht="15" customHeight="1">
      <c r="A69" s="566" t="s">
        <v>128</v>
      </c>
      <c r="B69" s="570"/>
      <c r="C69" s="27" t="s">
        <v>127</v>
      </c>
      <c r="D69" s="386"/>
      <c r="E69" s="386"/>
      <c r="F69" s="387"/>
    </row>
    <row r="70" spans="1:6" s="317" customFormat="1" ht="15" customHeight="1">
      <c r="A70" s="566" t="s">
        <v>126</v>
      </c>
      <c r="B70" s="570"/>
      <c r="C70" s="27" t="s">
        <v>71</v>
      </c>
      <c r="D70" s="386"/>
      <c r="E70" s="386"/>
      <c r="F70" s="387"/>
    </row>
    <row r="71" spans="1:6" s="317" customFormat="1" ht="15" customHeight="1">
      <c r="A71" s="571"/>
      <c r="B71" s="572"/>
      <c r="C71" s="27"/>
      <c r="D71" s="43"/>
      <c r="E71" s="43"/>
      <c r="F71" s="48"/>
    </row>
    <row r="72" spans="1:6" s="317" customFormat="1" ht="15" customHeight="1">
      <c r="A72" s="571"/>
      <c r="B72" s="572"/>
      <c r="C72" s="27"/>
      <c r="D72" s="43"/>
      <c r="E72" s="43"/>
      <c r="F72" s="48"/>
    </row>
    <row r="73" spans="1:6" s="317" customFormat="1" ht="15" customHeight="1">
      <c r="A73" s="571"/>
      <c r="B73" s="572"/>
      <c r="C73" s="27"/>
      <c r="D73" s="43"/>
      <c r="E73" s="43"/>
      <c r="F73" s="48"/>
    </row>
    <row r="74" spans="1:6" s="317" customFormat="1" ht="15" customHeight="1">
      <c r="A74" s="571"/>
      <c r="B74" s="572"/>
      <c r="C74" s="27"/>
      <c r="D74" s="43"/>
      <c r="E74" s="43"/>
      <c r="F74" s="48"/>
    </row>
    <row r="75" spans="1:6" s="317" customFormat="1">
      <c r="A75" s="576"/>
      <c r="B75" s="577"/>
      <c r="C75" s="272"/>
      <c r="D75" s="273"/>
      <c r="E75" s="274"/>
      <c r="F75" s="275"/>
    </row>
    <row r="76" spans="1:6" s="317" customFormat="1">
      <c r="A76" s="578"/>
      <c r="B76" s="579"/>
      <c r="C76" s="580"/>
      <c r="D76" s="581" t="s">
        <v>34</v>
      </c>
      <c r="E76" s="581"/>
      <c r="F76" s="582"/>
    </row>
    <row r="77" spans="1:6" s="317" customFormat="1">
      <c r="A77" s="578"/>
      <c r="B77" s="579"/>
      <c r="C77" s="580"/>
      <c r="D77" s="580"/>
      <c r="E77" s="580"/>
      <c r="F77" s="583"/>
    </row>
    <row r="78" spans="1:6" s="317" customFormat="1">
      <c r="A78" s="584"/>
      <c r="B78" s="579"/>
      <c r="C78" s="580"/>
      <c r="D78" s="585" t="str">
        <f>'100 Series'!$E$64</f>
        <v xml:space="preserve">Valecraft Homes (2019) Initials: </v>
      </c>
      <c r="E78" s="581"/>
      <c r="F78" s="582"/>
    </row>
    <row r="79" spans="1:6" s="317" customFormat="1" ht="15" customHeight="1">
      <c r="A79" s="447" t="s">
        <v>134</v>
      </c>
      <c r="B79" s="448"/>
      <c r="C79" s="542"/>
      <c r="D79" s="543"/>
      <c r="E79" s="543"/>
      <c r="F79" s="544"/>
    </row>
    <row r="80" spans="1:6" s="317" customFormat="1" ht="15" customHeight="1">
      <c r="A80" s="442" t="s">
        <v>133</v>
      </c>
      <c r="B80" s="443" t="s">
        <v>132</v>
      </c>
      <c r="C80" s="267" t="s">
        <v>127</v>
      </c>
      <c r="D80" s="386"/>
      <c r="E80" s="386"/>
      <c r="F80" s="387"/>
    </row>
    <row r="81" spans="1:6" s="317" customFormat="1" ht="15" customHeight="1">
      <c r="A81" s="442" t="s">
        <v>131</v>
      </c>
      <c r="B81" s="443"/>
      <c r="C81" s="267" t="s">
        <v>127</v>
      </c>
      <c r="D81" s="386"/>
      <c r="E81" s="386"/>
      <c r="F81" s="387"/>
    </row>
    <row r="82" spans="1:6" s="317" customFormat="1" ht="15" customHeight="1">
      <c r="A82" s="442" t="s">
        <v>130</v>
      </c>
      <c r="B82" s="443"/>
      <c r="C82" s="267" t="s">
        <v>127</v>
      </c>
      <c r="D82" s="386"/>
      <c r="E82" s="386"/>
      <c r="F82" s="387"/>
    </row>
    <row r="83" spans="1:6" s="317" customFormat="1" ht="15" customHeight="1">
      <c r="A83" s="442" t="s">
        <v>129</v>
      </c>
      <c r="B83" s="443"/>
      <c r="C83" s="267" t="s">
        <v>127</v>
      </c>
      <c r="D83" s="386"/>
      <c r="E83" s="386"/>
      <c r="F83" s="387"/>
    </row>
    <row r="84" spans="1:6" s="317" customFormat="1" ht="15" customHeight="1">
      <c r="A84" s="442" t="s">
        <v>128</v>
      </c>
      <c r="B84" s="443"/>
      <c r="C84" s="267" t="s">
        <v>127</v>
      </c>
      <c r="D84" s="386"/>
      <c r="E84" s="386"/>
      <c r="F84" s="387"/>
    </row>
    <row r="85" spans="1:6" s="317" customFormat="1" ht="15" customHeight="1">
      <c r="A85" s="442" t="s">
        <v>126</v>
      </c>
      <c r="B85" s="443"/>
      <c r="C85" s="267" t="s">
        <v>71</v>
      </c>
      <c r="D85" s="386"/>
      <c r="E85" s="386"/>
      <c r="F85" s="387"/>
    </row>
    <row r="86" spans="1:6" s="317" customFormat="1" ht="15" customHeight="1">
      <c r="A86" s="442" t="s">
        <v>141</v>
      </c>
      <c r="B86" s="443" t="s">
        <v>132</v>
      </c>
      <c r="C86" s="267"/>
      <c r="D86" s="386"/>
      <c r="E86" s="386"/>
      <c r="F86" s="387"/>
    </row>
    <row r="87" spans="1:6" s="317" customFormat="1" ht="15" customHeight="1">
      <c r="A87" s="442" t="s">
        <v>141</v>
      </c>
      <c r="B87" s="443" t="s">
        <v>140</v>
      </c>
      <c r="C87" s="267"/>
      <c r="D87" s="386"/>
      <c r="E87" s="386"/>
      <c r="F87" s="387"/>
    </row>
    <row r="88" spans="1:6" s="317" customFormat="1" ht="15" customHeight="1">
      <c r="A88" s="442" t="s">
        <v>124</v>
      </c>
      <c r="B88" s="443" t="s">
        <v>125</v>
      </c>
      <c r="C88" s="267"/>
      <c r="D88" s="386"/>
      <c r="E88" s="386"/>
      <c r="F88" s="387"/>
    </row>
    <row r="89" spans="1:6" s="317" customFormat="1" ht="15" customHeight="1">
      <c r="A89" s="442" t="s">
        <v>124</v>
      </c>
      <c r="B89" s="443" t="s">
        <v>123</v>
      </c>
      <c r="C89" s="267"/>
      <c r="D89" s="386"/>
      <c r="E89" s="386"/>
      <c r="F89" s="387"/>
    </row>
    <row r="90" spans="1:6" s="317" customFormat="1" ht="9.9499999999999993" customHeight="1">
      <c r="A90" s="444"/>
      <c r="B90" s="445"/>
      <c r="C90" s="27"/>
      <c r="D90" s="43"/>
      <c r="E90" s="446"/>
      <c r="F90" s="266"/>
    </row>
    <row r="91" spans="1:6" s="317" customFormat="1" ht="15" customHeight="1">
      <c r="A91" s="447" t="s">
        <v>122</v>
      </c>
      <c r="B91" s="448"/>
      <c r="C91" s="267"/>
      <c r="D91" s="277"/>
      <c r="E91" s="449"/>
      <c r="F91" s="278"/>
    </row>
    <row r="92" spans="1:6" s="317" customFormat="1" ht="15" customHeight="1">
      <c r="A92" s="442" t="s">
        <v>121</v>
      </c>
      <c r="B92" s="443"/>
      <c r="C92" s="267"/>
      <c r="D92" s="386"/>
      <c r="E92" s="386"/>
      <c r="F92" s="387"/>
    </row>
    <row r="93" spans="1:6" s="317" customFormat="1" ht="15" customHeight="1">
      <c r="A93" s="442" t="s">
        <v>120</v>
      </c>
      <c r="B93" s="443"/>
      <c r="C93" s="267"/>
      <c r="D93" s="386"/>
      <c r="E93" s="386"/>
      <c r="F93" s="387"/>
    </row>
    <row r="94" spans="1:6" s="317" customFormat="1" ht="15" customHeight="1">
      <c r="A94" s="442" t="s">
        <v>119</v>
      </c>
      <c r="B94" s="443"/>
      <c r="C94" s="267"/>
      <c r="D94" s="386"/>
      <c r="E94" s="386"/>
      <c r="F94" s="387"/>
    </row>
    <row r="95" spans="1:6" s="317" customFormat="1" ht="15" customHeight="1">
      <c r="A95" s="442" t="s">
        <v>118</v>
      </c>
      <c r="B95" s="443"/>
      <c r="C95" s="267"/>
      <c r="D95" s="386"/>
      <c r="E95" s="386"/>
      <c r="F95" s="387"/>
    </row>
    <row r="96" spans="1:6" s="317" customFormat="1" ht="15" customHeight="1">
      <c r="A96" s="442" t="s">
        <v>117</v>
      </c>
      <c r="B96" s="443"/>
      <c r="C96" s="267"/>
      <c r="D96" s="386"/>
      <c r="E96" s="386"/>
      <c r="F96" s="387"/>
    </row>
    <row r="97" spans="1:7" s="317" customFormat="1" ht="15" customHeight="1">
      <c r="A97" s="442" t="s">
        <v>116</v>
      </c>
      <c r="B97" s="443"/>
      <c r="C97" s="267"/>
      <c r="D97" s="386"/>
      <c r="E97" s="386"/>
      <c r="F97" s="387"/>
    </row>
    <row r="98" spans="1:7" s="317" customFormat="1" ht="9.9499999999999993" customHeight="1">
      <c r="A98" s="444"/>
      <c r="B98" s="445"/>
      <c r="C98" s="27"/>
      <c r="D98" s="43"/>
      <c r="E98" s="446"/>
      <c r="F98" s="266"/>
    </row>
    <row r="99" spans="1:7" s="317" customFormat="1" ht="15" customHeight="1">
      <c r="A99" s="447" t="s">
        <v>115</v>
      </c>
      <c r="B99" s="448"/>
      <c r="C99" s="267"/>
      <c r="D99" s="277"/>
      <c r="E99" s="449"/>
      <c r="F99" s="278"/>
    </row>
    <row r="100" spans="1:7" s="317" customFormat="1" ht="15" customHeight="1">
      <c r="A100" s="450" t="s">
        <v>114</v>
      </c>
      <c r="B100" s="443"/>
      <c r="C100" s="267"/>
      <c r="D100" s="277"/>
      <c r="E100" s="449"/>
      <c r="F100" s="278"/>
    </row>
    <row r="101" spans="1:7" s="317" customFormat="1" ht="15" customHeight="1">
      <c r="A101" s="442" t="s">
        <v>113</v>
      </c>
      <c r="B101" s="443"/>
      <c r="C101" s="267"/>
      <c r="D101" s="386"/>
      <c r="E101" s="386"/>
      <c r="F101" s="387"/>
    </row>
    <row r="102" spans="1:7" s="317" customFormat="1" ht="15" customHeight="1">
      <c r="A102" s="442" t="s">
        <v>112</v>
      </c>
      <c r="B102" s="443"/>
      <c r="C102" s="267"/>
      <c r="D102" s="386"/>
      <c r="E102" s="386"/>
      <c r="F102" s="387"/>
    </row>
    <row r="103" spans="1:7" s="317" customFormat="1" ht="15" customHeight="1">
      <c r="A103" s="442" t="s">
        <v>111</v>
      </c>
      <c r="B103" s="443"/>
      <c r="C103" s="267"/>
      <c r="D103" s="386"/>
      <c r="E103" s="386"/>
      <c r="F103" s="387"/>
    </row>
    <row r="104" spans="1:7" s="317" customFormat="1" ht="15" customHeight="1">
      <c r="A104" s="442" t="s">
        <v>110</v>
      </c>
      <c r="B104" s="443"/>
      <c r="C104" s="267"/>
      <c r="D104" s="386"/>
      <c r="E104" s="386"/>
      <c r="F104" s="387"/>
    </row>
    <row r="105" spans="1:7" s="317" customFormat="1" ht="15" customHeight="1">
      <c r="A105" s="442" t="s">
        <v>109</v>
      </c>
      <c r="B105" s="443"/>
      <c r="C105" s="267"/>
      <c r="D105" s="386"/>
      <c r="E105" s="386"/>
      <c r="F105" s="387"/>
    </row>
    <row r="106" spans="1:7" s="317" customFormat="1" ht="15" customHeight="1">
      <c r="A106" s="442" t="s">
        <v>108</v>
      </c>
      <c r="B106" s="443"/>
      <c r="C106" s="267"/>
      <c r="D106" s="386"/>
      <c r="E106" s="386"/>
      <c r="F106" s="387"/>
    </row>
    <row r="107" spans="1:7" s="317" customFormat="1" ht="15" customHeight="1">
      <c r="A107" s="442" t="s">
        <v>107</v>
      </c>
      <c r="B107" s="443"/>
      <c r="C107" s="267"/>
      <c r="D107" s="386"/>
      <c r="E107" s="386"/>
      <c r="F107" s="387"/>
    </row>
    <row r="108" spans="1:7" s="317" customFormat="1" ht="15" customHeight="1">
      <c r="A108" s="442" t="s">
        <v>106</v>
      </c>
      <c r="B108" s="443"/>
      <c r="C108" s="267"/>
      <c r="D108" s="386"/>
      <c r="E108" s="386"/>
      <c r="F108" s="387"/>
    </row>
    <row r="109" spans="1:7" s="317" customFormat="1" ht="15" customHeight="1">
      <c r="A109" s="442" t="s">
        <v>105</v>
      </c>
      <c r="B109" s="443"/>
      <c r="C109" s="267"/>
      <c r="D109" s="386"/>
      <c r="E109" s="386"/>
      <c r="F109" s="387"/>
    </row>
    <row r="110" spans="1:7" s="317" customFormat="1" ht="15" customHeight="1">
      <c r="A110" s="442" t="s">
        <v>104</v>
      </c>
      <c r="B110" s="443"/>
      <c r="C110" s="267"/>
      <c r="D110" s="386"/>
      <c r="E110" s="386"/>
      <c r="F110" s="387"/>
    </row>
    <row r="111" spans="1:7" s="317" customFormat="1" ht="15" customHeight="1">
      <c r="A111" s="442" t="s">
        <v>103</v>
      </c>
      <c r="B111" s="443"/>
      <c r="C111" s="27"/>
      <c r="D111" s="386"/>
      <c r="E111" s="386"/>
      <c r="F111" s="387"/>
    </row>
    <row r="112" spans="1:7" s="317" customFormat="1" ht="15" customHeight="1">
      <c r="A112" s="442" t="s">
        <v>450</v>
      </c>
      <c r="B112" s="443"/>
      <c r="C112" s="27"/>
      <c r="D112" s="386"/>
      <c r="E112" s="386"/>
      <c r="F112" s="387"/>
      <c r="G112" s="338"/>
    </row>
    <row r="113" spans="1:7" s="317" customFormat="1" ht="15" customHeight="1">
      <c r="A113" s="442" t="s">
        <v>451</v>
      </c>
      <c r="B113" s="443"/>
      <c r="C113" s="27"/>
      <c r="D113" s="386"/>
      <c r="E113" s="386"/>
      <c r="F113" s="386"/>
    </row>
    <row r="114" spans="1:7" s="317" customFormat="1" ht="15" customHeight="1">
      <c r="A114" s="442" t="s">
        <v>452</v>
      </c>
      <c r="B114" s="443"/>
      <c r="C114" s="27"/>
      <c r="D114" s="386"/>
      <c r="E114" s="386"/>
      <c r="F114" s="386"/>
    </row>
    <row r="115" spans="1:7" s="317" customFormat="1" ht="15" customHeight="1">
      <c r="A115" s="442" t="s">
        <v>428</v>
      </c>
      <c r="B115" s="443"/>
      <c r="C115" s="27"/>
      <c r="D115" s="262"/>
      <c r="E115" s="262"/>
      <c r="F115" s="263"/>
      <c r="G115" s="338"/>
    </row>
    <row r="116" spans="1:7" s="317" customFormat="1" ht="15" customHeight="1">
      <c r="A116" s="442" t="s">
        <v>429</v>
      </c>
      <c r="B116" s="443"/>
      <c r="C116" s="27"/>
      <c r="D116" s="262"/>
      <c r="E116" s="262"/>
      <c r="F116" s="263"/>
    </row>
    <row r="117" spans="1:7" s="317" customFormat="1" ht="15" customHeight="1">
      <c r="A117" s="442" t="s">
        <v>102</v>
      </c>
      <c r="B117" s="443"/>
      <c r="C117" s="27"/>
      <c r="D117" s="386"/>
      <c r="E117" s="386"/>
      <c r="F117" s="387"/>
    </row>
    <row r="118" spans="1:7" s="317" customFormat="1" ht="15" customHeight="1">
      <c r="A118" s="442" t="s">
        <v>101</v>
      </c>
      <c r="B118" s="443"/>
      <c r="C118" s="27" t="s">
        <v>72</v>
      </c>
      <c r="D118" s="386"/>
      <c r="E118" s="262"/>
      <c r="F118" s="387"/>
    </row>
    <row r="119" spans="1:7" s="317" customFormat="1" ht="15" customHeight="1">
      <c r="A119" s="442" t="s">
        <v>100</v>
      </c>
      <c r="B119" s="443"/>
      <c r="C119" s="27" t="s">
        <v>99</v>
      </c>
      <c r="D119" s="386"/>
      <c r="E119" s="386"/>
      <c r="F119" s="387"/>
    </row>
    <row r="120" spans="1:7" s="317" customFormat="1" ht="15" customHeight="1">
      <c r="A120" s="442" t="s">
        <v>98</v>
      </c>
      <c r="B120" s="443"/>
      <c r="C120" s="27" t="s">
        <v>96</v>
      </c>
      <c r="D120" s="386"/>
      <c r="E120" s="386"/>
      <c r="F120" s="387"/>
    </row>
    <row r="121" spans="1:7" s="317" customFormat="1" ht="15" customHeight="1">
      <c r="A121" s="442" t="s">
        <v>97</v>
      </c>
      <c r="B121" s="443"/>
      <c r="C121" s="27" t="s">
        <v>96</v>
      </c>
      <c r="D121" s="386"/>
      <c r="E121" s="386"/>
      <c r="F121" s="387"/>
    </row>
    <row r="122" spans="1:7" s="317" customFormat="1" ht="9.9499999999999993" customHeight="1">
      <c r="A122" s="444"/>
      <c r="B122" s="445"/>
      <c r="C122" s="27"/>
      <c r="D122" s="43"/>
      <c r="E122" s="446"/>
      <c r="F122" s="266"/>
    </row>
    <row r="123" spans="1:7" s="317" customFormat="1" ht="15" customHeight="1">
      <c r="A123" s="444"/>
      <c r="B123" s="451" t="s">
        <v>70</v>
      </c>
      <c r="C123" s="27"/>
      <c r="D123" s="262"/>
      <c r="E123" s="279"/>
      <c r="F123" s="263"/>
    </row>
    <row r="124" spans="1:7" s="317" customFormat="1" ht="15" customHeight="1">
      <c r="A124" s="442" t="s">
        <v>69</v>
      </c>
      <c r="B124" s="452"/>
      <c r="C124" s="27"/>
      <c r="D124" s="386"/>
      <c r="E124" s="386"/>
      <c r="F124" s="387"/>
    </row>
    <row r="125" spans="1:7" s="317" customFormat="1" ht="15" customHeight="1">
      <c r="A125" s="442" t="s">
        <v>68</v>
      </c>
      <c r="B125" s="452"/>
      <c r="C125" s="27"/>
      <c r="D125" s="386"/>
      <c r="E125" s="386"/>
      <c r="F125" s="387"/>
    </row>
    <row r="126" spans="1:7" s="317" customFormat="1" ht="15" customHeight="1">
      <c r="A126" s="442" t="s">
        <v>67</v>
      </c>
      <c r="B126" s="452"/>
      <c r="C126" s="27"/>
      <c r="D126" s="386"/>
      <c r="E126" s="386"/>
      <c r="F126" s="387"/>
    </row>
    <row r="127" spans="1:7" s="317" customFormat="1" ht="15" customHeight="1">
      <c r="A127" s="442" t="s">
        <v>66</v>
      </c>
      <c r="B127" s="452"/>
      <c r="C127" s="27"/>
      <c r="D127" s="386"/>
      <c r="E127" s="386"/>
      <c r="F127" s="387"/>
    </row>
    <row r="128" spans="1:7" s="317" customFormat="1" ht="15" customHeight="1">
      <c r="A128" s="442" t="s">
        <v>65</v>
      </c>
      <c r="B128" s="452"/>
      <c r="C128" s="27"/>
      <c r="D128" s="386"/>
      <c r="E128" s="386"/>
      <c r="F128" s="387"/>
    </row>
    <row r="129" spans="1:6" s="317" customFormat="1" ht="15" customHeight="1">
      <c r="A129" s="442" t="s">
        <v>64</v>
      </c>
      <c r="B129" s="452"/>
      <c r="C129" s="27"/>
      <c r="D129" s="386"/>
      <c r="E129" s="386"/>
      <c r="F129" s="387"/>
    </row>
    <row r="130" spans="1:6" s="338" customFormat="1" ht="15" customHeight="1">
      <c r="A130" s="453"/>
      <c r="B130" s="454" t="s">
        <v>438</v>
      </c>
      <c r="C130" s="455"/>
      <c r="D130" s="150"/>
      <c r="E130" s="150"/>
      <c r="F130" s="456"/>
    </row>
    <row r="131" spans="1:6" s="317" customFormat="1" ht="15" customHeight="1">
      <c r="A131" s="442" t="s">
        <v>439</v>
      </c>
      <c r="B131" s="452"/>
      <c r="C131" s="27"/>
      <c r="D131" s="386"/>
      <c r="E131" s="386"/>
      <c r="F131" s="387"/>
    </row>
    <row r="132" spans="1:6" s="317" customFormat="1" ht="15" customHeight="1">
      <c r="A132" s="442" t="s">
        <v>440</v>
      </c>
      <c r="B132" s="452"/>
      <c r="C132" s="27"/>
      <c r="D132" s="386"/>
      <c r="E132" s="386"/>
      <c r="F132" s="387"/>
    </row>
    <row r="133" spans="1:6" s="317" customFormat="1" ht="15" customHeight="1">
      <c r="A133" s="442" t="s">
        <v>441</v>
      </c>
      <c r="B133" s="452"/>
      <c r="C133" s="27" t="s">
        <v>96</v>
      </c>
      <c r="D133" s="386"/>
      <c r="E133" s="386"/>
      <c r="F133" s="387"/>
    </row>
    <row r="134" spans="1:6" s="317" customFormat="1" ht="15" customHeight="1">
      <c r="A134" s="571"/>
      <c r="B134" s="572"/>
      <c r="C134" s="27"/>
      <c r="D134" s="43"/>
      <c r="E134" s="281"/>
      <c r="F134" s="282"/>
    </row>
    <row r="135" spans="1:6" s="317" customFormat="1" ht="15" customHeight="1">
      <c r="A135" s="571"/>
      <c r="B135" s="572"/>
      <c r="C135" s="27"/>
      <c r="D135" s="43"/>
      <c r="E135" s="281"/>
      <c r="F135" s="282"/>
    </row>
    <row r="136" spans="1:6" s="317" customFormat="1" ht="15" customHeight="1">
      <c r="A136" s="571"/>
      <c r="B136" s="572"/>
      <c r="C136" s="27"/>
      <c r="D136" s="43"/>
      <c r="E136" s="281"/>
      <c r="F136" s="282"/>
    </row>
    <row r="137" spans="1:6" s="317" customFormat="1" ht="15" customHeight="1">
      <c r="A137" s="571"/>
      <c r="B137" s="572"/>
      <c r="C137" s="27"/>
      <c r="D137" s="43" t="s">
        <v>391</v>
      </c>
      <c r="E137" s="281"/>
      <c r="F137" s="48"/>
    </row>
    <row r="138" spans="1:6" s="317" customFormat="1">
      <c r="A138" s="576"/>
      <c r="B138" s="577"/>
      <c r="C138" s="272"/>
      <c r="D138" s="274" t="s">
        <v>391</v>
      </c>
      <c r="E138" s="274"/>
      <c r="F138" s="275"/>
    </row>
    <row r="139" spans="1:6" s="317" customFormat="1">
      <c r="A139" s="578"/>
      <c r="B139" s="579"/>
      <c r="C139" s="580"/>
      <c r="D139" s="581" t="s">
        <v>34</v>
      </c>
      <c r="E139" s="581"/>
      <c r="F139" s="582"/>
    </row>
    <row r="140" spans="1:6" s="317" customFormat="1">
      <c r="A140" s="578"/>
      <c r="B140" s="579"/>
      <c r="C140" s="580"/>
      <c r="D140" s="580"/>
      <c r="E140" s="580"/>
      <c r="F140" s="583"/>
    </row>
    <row r="141" spans="1:6" s="317" customFormat="1">
      <c r="A141" s="584"/>
      <c r="B141" s="579"/>
      <c r="C141" s="580"/>
      <c r="D141" s="585" t="str">
        <f>'100 Series'!$E$64</f>
        <v xml:space="preserve">Valecraft Homes (2019) Initials: </v>
      </c>
      <c r="E141" s="581"/>
      <c r="F141" s="582"/>
    </row>
    <row r="142" spans="1:6" s="317" customFormat="1" ht="15" customHeight="1">
      <c r="A142" s="447" t="s">
        <v>95</v>
      </c>
      <c r="B142" s="448"/>
      <c r="C142" s="27"/>
      <c r="D142" s="43" t="s">
        <v>391</v>
      </c>
      <c r="E142" s="446"/>
      <c r="F142" s="266"/>
    </row>
    <row r="143" spans="1:6" s="317" customFormat="1" ht="15" customHeight="1">
      <c r="A143" s="442" t="s">
        <v>94</v>
      </c>
      <c r="B143" s="443"/>
      <c r="C143" s="27"/>
      <c r="D143" s="386"/>
      <c r="E143" s="386"/>
      <c r="F143" s="387"/>
    </row>
    <row r="144" spans="1:6" s="317" customFormat="1" ht="15" customHeight="1">
      <c r="A144" s="442" t="s">
        <v>93</v>
      </c>
      <c r="B144" s="443"/>
      <c r="C144" s="27"/>
      <c r="D144" s="386"/>
      <c r="E144" s="386"/>
      <c r="F144" s="387"/>
    </row>
    <row r="145" spans="1:6" s="317" customFormat="1" ht="15" customHeight="1">
      <c r="A145" s="442" t="s">
        <v>92</v>
      </c>
      <c r="B145" s="443"/>
      <c r="C145" s="27" t="s">
        <v>83</v>
      </c>
      <c r="D145" s="386"/>
      <c r="E145" s="386"/>
      <c r="F145" s="387"/>
    </row>
    <row r="146" spans="1:6" s="317" customFormat="1" ht="15" customHeight="1">
      <c r="A146" s="442" t="s">
        <v>91</v>
      </c>
      <c r="B146" s="443"/>
      <c r="C146" s="27" t="s">
        <v>83</v>
      </c>
      <c r="D146" s="386"/>
      <c r="E146" s="386"/>
      <c r="F146" s="387"/>
    </row>
    <row r="147" spans="1:6" s="317" customFormat="1" ht="15" customHeight="1">
      <c r="A147" s="442" t="s">
        <v>90</v>
      </c>
      <c r="B147" s="443"/>
      <c r="C147" s="27" t="s">
        <v>83</v>
      </c>
      <c r="D147" s="386"/>
      <c r="E147" s="386"/>
      <c r="F147" s="387"/>
    </row>
    <row r="148" spans="1:6" s="317" customFormat="1" ht="15" customHeight="1">
      <c r="A148" s="442" t="s">
        <v>89</v>
      </c>
      <c r="B148" s="443"/>
      <c r="C148" s="27" t="s">
        <v>83</v>
      </c>
      <c r="D148" s="386"/>
      <c r="E148" s="386"/>
      <c r="F148" s="387"/>
    </row>
    <row r="149" spans="1:6" s="317" customFormat="1" ht="15" customHeight="1">
      <c r="A149" s="442" t="s">
        <v>88</v>
      </c>
      <c r="B149" s="443"/>
      <c r="C149" s="27" t="s">
        <v>83</v>
      </c>
      <c r="D149" s="386"/>
      <c r="E149" s="386"/>
      <c r="F149" s="387"/>
    </row>
    <row r="150" spans="1:6" s="317" customFormat="1" ht="15" customHeight="1">
      <c r="A150" s="442" t="s">
        <v>87</v>
      </c>
      <c r="B150" s="443"/>
      <c r="C150" s="27" t="s">
        <v>83</v>
      </c>
      <c r="D150" s="386"/>
      <c r="E150" s="386"/>
      <c r="F150" s="387"/>
    </row>
    <row r="151" spans="1:6" s="317" customFormat="1" ht="15" customHeight="1">
      <c r="A151" s="442" t="s">
        <v>86</v>
      </c>
      <c r="B151" s="443"/>
      <c r="C151" s="27" t="s">
        <v>83</v>
      </c>
      <c r="D151" s="386"/>
      <c r="E151" s="386"/>
      <c r="F151" s="387"/>
    </row>
    <row r="152" spans="1:6" s="317" customFormat="1" ht="15" customHeight="1">
      <c r="A152" s="442" t="s">
        <v>85</v>
      </c>
      <c r="B152" s="443"/>
      <c r="C152" s="27" t="s">
        <v>83</v>
      </c>
      <c r="D152" s="386"/>
      <c r="E152" s="386"/>
      <c r="F152" s="387"/>
    </row>
    <row r="153" spans="1:6" s="317" customFormat="1" ht="15" customHeight="1">
      <c r="A153" s="442" t="s">
        <v>84</v>
      </c>
      <c r="B153" s="443"/>
      <c r="C153" s="27" t="s">
        <v>83</v>
      </c>
      <c r="D153" s="386"/>
      <c r="E153" s="386"/>
      <c r="F153" s="387"/>
    </row>
    <row r="154" spans="1:6" s="317" customFormat="1" ht="15" customHeight="1">
      <c r="A154" s="442" t="s">
        <v>362</v>
      </c>
      <c r="B154" s="443"/>
      <c r="C154" s="27" t="s">
        <v>80</v>
      </c>
      <c r="D154" s="386"/>
      <c r="E154" s="386"/>
      <c r="F154" s="387"/>
    </row>
    <row r="155" spans="1:6" s="317" customFormat="1" ht="15" customHeight="1">
      <c r="A155" s="442" t="s">
        <v>363</v>
      </c>
      <c r="B155" s="443"/>
      <c r="C155" s="27" t="s">
        <v>80</v>
      </c>
      <c r="D155" s="386"/>
      <c r="E155" s="386"/>
      <c r="F155" s="387"/>
    </row>
    <row r="156" spans="1:6" s="317" customFormat="1" ht="15" customHeight="1">
      <c r="A156" s="442" t="s">
        <v>82</v>
      </c>
      <c r="B156" s="443"/>
      <c r="C156" s="27" t="s">
        <v>80</v>
      </c>
      <c r="D156" s="386"/>
      <c r="E156" s="386"/>
      <c r="F156" s="387"/>
    </row>
    <row r="157" spans="1:6" s="317" customFormat="1" ht="15" customHeight="1">
      <c r="A157" s="442" t="s">
        <v>81</v>
      </c>
      <c r="B157" s="443"/>
      <c r="C157" s="27" t="s">
        <v>80</v>
      </c>
      <c r="D157" s="386"/>
      <c r="E157" s="386"/>
      <c r="F157" s="387"/>
    </row>
    <row r="158" spans="1:6" s="317" customFormat="1" ht="15" customHeight="1">
      <c r="A158" s="442" t="s">
        <v>364</v>
      </c>
      <c r="B158" s="443"/>
      <c r="C158" s="27" t="s">
        <v>80</v>
      </c>
      <c r="D158" s="386"/>
      <c r="E158" s="386"/>
      <c r="F158" s="387"/>
    </row>
    <row r="159" spans="1:6" s="317" customFormat="1" ht="15" customHeight="1">
      <c r="A159" s="442" t="s">
        <v>365</v>
      </c>
      <c r="B159" s="443"/>
      <c r="C159" s="27" t="s">
        <v>80</v>
      </c>
      <c r="D159" s="386"/>
      <c r="E159" s="386"/>
      <c r="F159" s="387"/>
    </row>
    <row r="160" spans="1:6" s="317" customFormat="1" ht="15" customHeight="1">
      <c r="A160" s="442" t="s">
        <v>79</v>
      </c>
      <c r="B160" s="443"/>
      <c r="C160" s="27"/>
      <c r="D160" s="386"/>
      <c r="E160" s="386"/>
      <c r="F160" s="387"/>
    </row>
    <row r="161" spans="1:7" s="317" customFormat="1" ht="15" customHeight="1">
      <c r="A161" s="442" t="s">
        <v>78</v>
      </c>
      <c r="B161" s="443"/>
      <c r="C161" s="27" t="s">
        <v>71</v>
      </c>
      <c r="D161" s="386"/>
      <c r="E161" s="386"/>
      <c r="F161" s="387"/>
    </row>
    <row r="162" spans="1:7" s="317" customFormat="1" ht="15" customHeight="1">
      <c r="A162" s="442" t="s">
        <v>77</v>
      </c>
      <c r="B162" s="443"/>
      <c r="C162" s="27" t="s">
        <v>71</v>
      </c>
      <c r="D162" s="386"/>
      <c r="E162" s="386"/>
      <c r="F162" s="387"/>
    </row>
    <row r="163" spans="1:7" s="317" customFormat="1" ht="15" customHeight="1">
      <c r="A163" s="442" t="s">
        <v>442</v>
      </c>
      <c r="B163" s="443"/>
      <c r="C163" s="27" t="s">
        <v>71</v>
      </c>
      <c r="D163" s="386"/>
      <c r="E163" s="386"/>
      <c r="F163" s="387"/>
      <c r="G163" s="338"/>
    </row>
    <row r="164" spans="1:7" s="317" customFormat="1" ht="15" customHeight="1">
      <c r="A164" s="442" t="s">
        <v>443</v>
      </c>
      <c r="B164" s="443"/>
      <c r="C164" s="27" t="s">
        <v>71</v>
      </c>
      <c r="D164" s="386"/>
      <c r="E164" s="386"/>
      <c r="F164" s="387"/>
    </row>
    <row r="165" spans="1:7" s="317" customFormat="1" ht="15" customHeight="1">
      <c r="A165" s="442" t="s">
        <v>76</v>
      </c>
      <c r="B165" s="443"/>
      <c r="C165" s="27" t="s">
        <v>71</v>
      </c>
      <c r="D165" s="386"/>
      <c r="E165" s="386"/>
      <c r="F165" s="387"/>
    </row>
    <row r="166" spans="1:7" s="317" customFormat="1" ht="15" customHeight="1">
      <c r="A166" s="442" t="s">
        <v>75</v>
      </c>
      <c r="B166" s="443"/>
      <c r="C166" s="27" t="s">
        <v>71</v>
      </c>
      <c r="D166" s="386"/>
      <c r="E166" s="386"/>
      <c r="F166" s="387"/>
    </row>
    <row r="167" spans="1:7" s="317" customFormat="1" ht="15" customHeight="1">
      <c r="A167" s="442" t="s">
        <v>444</v>
      </c>
      <c r="B167" s="443"/>
      <c r="C167" s="27" t="s">
        <v>71</v>
      </c>
      <c r="D167" s="386"/>
      <c r="E167" s="386"/>
      <c r="F167" s="387"/>
    </row>
    <row r="168" spans="1:7" s="317" customFormat="1" ht="15" customHeight="1">
      <c r="A168" s="442" t="s">
        <v>445</v>
      </c>
      <c r="B168" s="443"/>
      <c r="C168" s="27" t="s">
        <v>71</v>
      </c>
      <c r="D168" s="386"/>
      <c r="E168" s="386"/>
      <c r="F168" s="387"/>
    </row>
    <row r="169" spans="1:7" s="317" customFormat="1" ht="15" customHeight="1">
      <c r="A169" s="442" t="s">
        <v>74</v>
      </c>
      <c r="B169" s="443"/>
      <c r="C169" s="27"/>
      <c r="D169" s="386"/>
      <c r="E169" s="386"/>
      <c r="F169" s="387"/>
    </row>
    <row r="170" spans="1:7" s="317" customFormat="1" ht="15" customHeight="1">
      <c r="A170" s="442" t="s">
        <v>73</v>
      </c>
      <c r="B170" s="443"/>
      <c r="C170" s="27"/>
      <c r="D170" s="386"/>
      <c r="E170" s="386"/>
      <c r="F170" s="387"/>
    </row>
    <row r="171" spans="1:7" s="317" customFormat="1" ht="15" customHeight="1">
      <c r="A171" s="444"/>
      <c r="B171" s="451"/>
      <c r="C171" s="27"/>
      <c r="D171" s="262"/>
      <c r="E171" s="280"/>
      <c r="F171" s="283"/>
    </row>
    <row r="172" spans="1:7" s="317" customFormat="1" ht="15" customHeight="1">
      <c r="A172" s="442" t="s">
        <v>447</v>
      </c>
      <c r="B172" s="451"/>
      <c r="C172" s="27" t="s">
        <v>71</v>
      </c>
      <c r="D172" s="262"/>
      <c r="E172" s="262"/>
      <c r="F172" s="262"/>
      <c r="G172" s="338"/>
    </row>
    <row r="173" spans="1:7" s="317" customFormat="1" ht="15" customHeight="1">
      <c r="A173" s="442" t="s">
        <v>448</v>
      </c>
      <c r="B173" s="451"/>
      <c r="C173" s="27" t="s">
        <v>71</v>
      </c>
      <c r="D173" s="262"/>
      <c r="E173" s="262"/>
      <c r="F173" s="262"/>
    </row>
    <row r="174" spans="1:7" s="317" customFormat="1" ht="15" customHeight="1">
      <c r="A174" s="442" t="s">
        <v>449</v>
      </c>
      <c r="B174" s="451"/>
      <c r="C174" s="27"/>
      <c r="D174" s="262"/>
      <c r="E174" s="280"/>
      <c r="F174" s="283"/>
    </row>
    <row r="175" spans="1:7" s="317" customFormat="1" ht="15" customHeight="1">
      <c r="A175" s="444"/>
      <c r="B175" s="451"/>
      <c r="C175" s="27"/>
      <c r="D175" s="262"/>
      <c r="E175" s="280"/>
      <c r="F175" s="283"/>
    </row>
    <row r="176" spans="1:7" s="317" customFormat="1" ht="9.9499999999999993" customHeight="1">
      <c r="A176" s="444"/>
      <c r="B176" s="445"/>
      <c r="C176" s="27"/>
      <c r="D176" s="43"/>
      <c r="E176" s="446"/>
      <c r="F176" s="266"/>
    </row>
    <row r="177" spans="1:6" s="317" customFormat="1" ht="15" customHeight="1">
      <c r="A177" s="536" t="s">
        <v>417</v>
      </c>
      <c r="B177" s="537"/>
      <c r="C177" s="284"/>
      <c r="D177" s="262"/>
      <c r="E177" s="457"/>
      <c r="F177" s="285"/>
    </row>
    <row r="178" spans="1:6" s="317" customFormat="1" ht="15" customHeight="1">
      <c r="A178" s="442" t="s">
        <v>418</v>
      </c>
      <c r="B178" s="443"/>
      <c r="C178" s="27" t="s">
        <v>63</v>
      </c>
      <c r="D178" s="386"/>
      <c r="E178" s="386"/>
      <c r="F178" s="387"/>
    </row>
    <row r="179" spans="1:6" s="317" customFormat="1" ht="14.25" customHeight="1">
      <c r="A179" s="458" t="s">
        <v>419</v>
      </c>
      <c r="B179" s="459"/>
      <c r="C179" s="27" t="s">
        <v>72</v>
      </c>
      <c r="D179" s="386"/>
      <c r="E179" s="386"/>
      <c r="F179" s="387"/>
    </row>
    <row r="180" spans="1:6" s="317" customFormat="1" ht="15" customHeight="1">
      <c r="A180" s="444"/>
      <c r="B180" s="451"/>
      <c r="C180" s="27"/>
      <c r="D180" s="262"/>
      <c r="E180" s="280"/>
      <c r="F180" s="283"/>
    </row>
    <row r="181" spans="1:6" s="317" customFormat="1" ht="15" customHeight="1">
      <c r="A181" s="444"/>
      <c r="B181" s="451"/>
      <c r="C181" s="27"/>
      <c r="D181" s="262"/>
      <c r="E181" s="280"/>
      <c r="F181" s="283"/>
    </row>
    <row r="182" spans="1:6" s="317" customFormat="1" ht="15" customHeight="1">
      <c r="A182" s="444"/>
      <c r="B182" s="451"/>
      <c r="C182" s="27"/>
      <c r="D182" s="262"/>
      <c r="E182" s="280"/>
      <c r="F182" s="283"/>
    </row>
    <row r="183" spans="1:6" s="317" customFormat="1" ht="15" customHeight="1">
      <c r="A183" s="444"/>
      <c r="B183" s="451"/>
      <c r="C183" s="27"/>
      <c r="D183" s="262"/>
      <c r="E183" s="280"/>
      <c r="F183" s="283"/>
    </row>
    <row r="184" spans="1:6" s="317" customFormat="1" ht="15" customHeight="1">
      <c r="A184" s="444"/>
      <c r="B184" s="451"/>
      <c r="C184" s="27"/>
      <c r="D184" s="262"/>
      <c r="E184" s="280"/>
      <c r="F184" s="283"/>
    </row>
    <row r="185" spans="1:6" s="317" customFormat="1" ht="14.25" customHeight="1" thickBot="1">
      <c r="A185" s="460"/>
      <c r="B185" s="461"/>
      <c r="C185" s="286"/>
      <c r="D185" s="156"/>
      <c r="E185" s="156"/>
      <c r="F185" s="287"/>
    </row>
    <row r="186" spans="1:6" s="317" customFormat="1" ht="13.5" customHeight="1" thickTop="1" thickBot="1">
      <c r="A186" s="462" t="s">
        <v>12</v>
      </c>
      <c r="B186" s="400" t="str">
        <f>'100 Series'!B51</f>
        <v xml:space="preserve">     Hourly Rate for repairs and authorized service outside of contractual obligations is  = $  / Hr</v>
      </c>
      <c r="C186" s="463"/>
      <c r="D186" s="463"/>
      <c r="E186" s="463"/>
      <c r="F186" s="464"/>
    </row>
    <row r="187" spans="1:6" s="317" customFormat="1" ht="12" customHeight="1" thickTop="1">
      <c r="A187" s="321"/>
      <c r="B187" s="322"/>
      <c r="C187" s="322"/>
      <c r="D187" s="322"/>
      <c r="E187" s="322"/>
      <c r="F187" s="323"/>
    </row>
    <row r="188" spans="1:6" s="317" customFormat="1">
      <c r="A188" s="321"/>
      <c r="B188" s="401" t="s">
        <v>17</v>
      </c>
      <c r="C188" s="322"/>
      <c r="D188" s="322"/>
      <c r="E188" s="322"/>
      <c r="F188" s="323"/>
    </row>
    <row r="189" spans="1:6" s="317" customFormat="1" ht="12.75" customHeight="1">
      <c r="A189" s="321"/>
      <c r="B189" s="322"/>
      <c r="C189" s="322"/>
      <c r="D189" s="322"/>
      <c r="E189" s="322"/>
      <c r="F189" s="323"/>
    </row>
    <row r="190" spans="1:6" s="317" customFormat="1" ht="12.75" customHeight="1">
      <c r="A190" s="321" t="s">
        <v>21</v>
      </c>
      <c r="B190" s="322"/>
      <c r="C190" s="322"/>
      <c r="D190" s="322"/>
      <c r="E190" s="402"/>
      <c r="F190" s="465"/>
    </row>
    <row r="191" spans="1:6" s="317" customFormat="1" ht="12.75" customHeight="1">
      <c r="A191" s="321" t="s">
        <v>22</v>
      </c>
      <c r="B191" s="322"/>
      <c r="C191" s="322"/>
      <c r="D191" s="322"/>
      <c r="E191" s="322"/>
      <c r="F191" s="323"/>
    </row>
    <row r="192" spans="1:6" s="317" customFormat="1" ht="12.75" customHeight="1">
      <c r="A192" s="321" t="s">
        <v>23</v>
      </c>
      <c r="B192" s="401"/>
      <c r="C192" s="403"/>
      <c r="D192" s="403"/>
      <c r="E192" s="403"/>
      <c r="F192" s="323"/>
    </row>
    <row r="193" spans="1:6" s="317" customFormat="1" ht="12.75" customHeight="1">
      <c r="A193" s="327" t="s">
        <v>24</v>
      </c>
      <c r="B193" s="322"/>
      <c r="C193" s="322"/>
      <c r="D193" s="322"/>
      <c r="E193" s="322"/>
      <c r="F193" s="323"/>
    </row>
    <row r="194" spans="1:6" s="317" customFormat="1" ht="12.75" customHeight="1">
      <c r="A194" s="327" t="s">
        <v>25</v>
      </c>
      <c r="B194" s="322"/>
      <c r="C194" s="322"/>
      <c r="D194" s="322"/>
      <c r="E194" s="322"/>
      <c r="F194" s="323"/>
    </row>
    <row r="195" spans="1:6" s="317" customFormat="1" ht="12.75" customHeight="1">
      <c r="A195" s="321" t="s">
        <v>26</v>
      </c>
      <c r="B195" s="322"/>
      <c r="C195" s="322"/>
      <c r="D195" s="322"/>
      <c r="E195" s="322"/>
      <c r="F195" s="323"/>
    </row>
    <row r="196" spans="1:6" s="317" customFormat="1" ht="12.75" customHeight="1">
      <c r="A196" s="321" t="s">
        <v>27</v>
      </c>
      <c r="B196" s="322"/>
      <c r="C196" s="322"/>
      <c r="D196" s="322"/>
      <c r="E196" s="322"/>
      <c r="F196" s="323"/>
    </row>
    <row r="197" spans="1:6" s="317" customFormat="1" ht="12.75" customHeight="1">
      <c r="A197" s="321" t="s">
        <v>28</v>
      </c>
      <c r="B197" s="322"/>
      <c r="C197" s="322"/>
      <c r="D197" s="325" t="s">
        <v>34</v>
      </c>
      <c r="E197" s="325"/>
      <c r="F197" s="466"/>
    </row>
    <row r="198" spans="1:6" s="317" customFormat="1" ht="10.5" customHeight="1">
      <c r="A198" s="327" t="s">
        <v>29</v>
      </c>
      <c r="B198" s="322"/>
      <c r="C198" s="322"/>
      <c r="D198" s="322"/>
      <c r="E198" s="322"/>
      <c r="F198" s="465"/>
    </row>
    <row r="199" spans="1:6" s="317" customFormat="1" ht="15" customHeight="1">
      <c r="A199" s="321"/>
      <c r="B199" s="322"/>
      <c r="C199" s="322"/>
      <c r="D199" s="104" t="str">
        <f>'100 Series'!$E$64</f>
        <v xml:space="preserve">Valecraft Homes (2019) Initials: </v>
      </c>
      <c r="E199" s="325"/>
      <c r="F199" s="466"/>
    </row>
    <row r="200" spans="1:6" s="317" customFormat="1" ht="16.5" thickBot="1">
      <c r="A200" s="405" t="s">
        <v>18</v>
      </c>
      <c r="B200" s="406"/>
      <c r="C200" s="407" t="s">
        <v>13</v>
      </c>
      <c r="D200" s="407"/>
      <c r="E200" s="406" t="s">
        <v>14</v>
      </c>
      <c r="F200" s="467"/>
    </row>
  </sheetData>
  <mergeCells count="8">
    <mergeCell ref="A177:B177"/>
    <mergeCell ref="E3:F3"/>
    <mergeCell ref="E5:F5"/>
    <mergeCell ref="D8:F8"/>
    <mergeCell ref="A1:F1"/>
    <mergeCell ref="A11:F11"/>
    <mergeCell ref="C79:F79"/>
    <mergeCell ref="E6:F6"/>
  </mergeCells>
  <conditionalFormatting sqref="C17:F23 C33:F37 C24:C32 D24:F31 C142:F179 C79:F133">
    <cfRule type="cellIs" dxfId="4" priority="7" operator="lessThan">
      <formula>0</formula>
    </cfRule>
  </conditionalFormatting>
  <conditionalFormatting sqref="C38:F53 C64:F70">
    <cfRule type="cellIs" dxfId="3" priority="5" operator="lessThan">
      <formula>0</formula>
    </cfRule>
  </conditionalFormatting>
  <conditionalFormatting sqref="C54:F63">
    <cfRule type="cellIs" dxfId="2" priority="3" operator="lessThan">
      <formula>0</formula>
    </cfRule>
  </conditionalFormatting>
  <conditionalFormatting sqref="D32:F32">
    <cfRule type="cellIs" dxfId="1" priority="2" operator="lessThan">
      <formula>0</formula>
    </cfRule>
  </conditionalFormatting>
  <conditionalFormatting sqref="C180:F184">
    <cfRule type="cellIs" dxfId="0" priority="1" operator="lessThan">
      <formula>0</formula>
    </cfRule>
  </conditionalFormatting>
  <printOptions horizontalCentered="1"/>
  <pageMargins left="0" right="0" top="0" bottom="0" header="0.51181102362204722" footer="0.51181102362204722"/>
  <pageSetup paperSize="5" scale="85" fitToHeight="0" orientation="portrait" r:id="rId1"/>
  <headerFooter alignWithMargins="0">
    <oddFooter>&amp;LPage &amp;P of &amp;N</oddFooter>
  </headerFooter>
  <rowBreaks count="2" manualBreakCount="2">
    <brk id="78" max="5" man="1"/>
    <brk id="14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H173"/>
  <sheetViews>
    <sheetView view="pageBreakPreview" zoomScaleNormal="100" zoomScaleSheetLayoutView="100" workbookViewId="0">
      <selection activeCell="F21" sqref="F21"/>
    </sheetView>
  </sheetViews>
  <sheetFormatPr defaultColWidth="9.88671875" defaultRowHeight="15"/>
  <cols>
    <col min="1" max="1" width="14.88671875" customWidth="1"/>
    <col min="2" max="2" width="8.88671875" customWidth="1"/>
    <col min="3" max="4" width="14.88671875" customWidth="1"/>
    <col min="5" max="5" width="1.109375" bestFit="1" customWidth="1"/>
    <col min="6" max="6" width="22.88671875" customWidth="1"/>
    <col min="7" max="7" width="17.33203125" customWidth="1"/>
  </cols>
  <sheetData>
    <row r="1" spans="1:8" ht="18.75" thickTop="1">
      <c r="A1" s="509" t="str">
        <f>'100 Series'!A1</f>
        <v>BID TEMPLATE</v>
      </c>
      <c r="B1" s="510"/>
      <c r="C1" s="510"/>
      <c r="D1" s="510"/>
      <c r="E1" s="510"/>
      <c r="F1" s="510"/>
      <c r="G1" s="511"/>
    </row>
    <row r="2" spans="1:8" s="55" customFormat="1" ht="9.75" customHeight="1">
      <c r="A2" s="106"/>
      <c r="D2" s="56"/>
      <c r="E2" s="56"/>
      <c r="G2" s="107"/>
      <c r="H2" s="108"/>
    </row>
    <row r="3" spans="1:8" ht="15" customHeight="1">
      <c r="A3" s="13" t="s">
        <v>19</v>
      </c>
      <c r="B3" s="18" t="str">
        <f>'800 Series'!B3</f>
        <v>Place St Thomas, Shea Village, North Ridge</v>
      </c>
      <c r="C3" s="31"/>
      <c r="D3" s="18"/>
      <c r="E3" s="5"/>
      <c r="F3" s="19" t="s">
        <v>0</v>
      </c>
      <c r="G3" s="22">
        <f>'800 Series'!$F$3</f>
        <v>44652</v>
      </c>
    </row>
    <row r="4" spans="1:8" ht="15" customHeight="1">
      <c r="A4" s="7"/>
      <c r="B4" s="17"/>
      <c r="D4" s="5"/>
      <c r="E4" s="5"/>
      <c r="F4" s="16"/>
      <c r="G4" s="3"/>
    </row>
    <row r="5" spans="1:8" ht="15" customHeight="1">
      <c r="A5" s="13" t="s">
        <v>20</v>
      </c>
      <c r="B5" s="32" t="s">
        <v>337</v>
      </c>
      <c r="D5" s="5"/>
      <c r="E5" s="5"/>
      <c r="F5" s="19" t="s">
        <v>30</v>
      </c>
      <c r="G5" s="3"/>
    </row>
    <row r="6" spans="1:8" ht="15" customHeight="1">
      <c r="A6" s="7"/>
      <c r="B6" s="5" t="s">
        <v>2</v>
      </c>
      <c r="D6" s="5"/>
      <c r="E6" s="5"/>
      <c r="F6" s="592" t="str">
        <f>'100 Series'!F5</f>
        <v>XXX - 066, 067, XXX, XXX</v>
      </c>
      <c r="G6" s="593"/>
    </row>
    <row r="7" spans="1:8" ht="15" customHeight="1">
      <c r="A7" s="13" t="s">
        <v>4</v>
      </c>
      <c r="B7" s="32">
        <f>'100 Series'!B6</f>
        <v>0</v>
      </c>
      <c r="C7" s="31"/>
      <c r="D7" s="31"/>
      <c r="E7" s="5"/>
      <c r="F7" s="5" t="s">
        <v>5</v>
      </c>
      <c r="G7" s="3"/>
    </row>
    <row r="8" spans="1:8" ht="15" customHeight="1">
      <c r="A8" s="7"/>
      <c r="B8" s="5" t="s">
        <v>2</v>
      </c>
      <c r="D8" s="5"/>
      <c r="E8" s="5"/>
      <c r="F8" s="6" t="str">
        <f>'800 Series'!$E$8</f>
        <v>April 1, 2022 to March 31, 2023</v>
      </c>
      <c r="G8" s="30"/>
    </row>
    <row r="9" spans="1:8" ht="15" customHeight="1">
      <c r="A9" s="13" t="s">
        <v>179</v>
      </c>
      <c r="B9" s="29" t="s">
        <v>16</v>
      </c>
      <c r="D9" s="5"/>
      <c r="E9" s="5"/>
      <c r="F9" s="5"/>
      <c r="G9" s="3"/>
    </row>
    <row r="10" spans="1:8" s="55" customFormat="1" ht="9.75" customHeight="1" thickBot="1">
      <c r="A10" s="106"/>
      <c r="D10" s="56"/>
      <c r="E10" s="56"/>
      <c r="G10" s="107"/>
      <c r="H10" s="108"/>
    </row>
    <row r="11" spans="1:8" ht="15" customHeight="1" thickTop="1" thickBot="1">
      <c r="A11" s="42"/>
      <c r="B11" s="41"/>
      <c r="C11" s="8" t="s">
        <v>2</v>
      </c>
      <c r="D11" s="41"/>
      <c r="E11" s="8" t="s">
        <v>2</v>
      </c>
      <c r="F11" s="8" t="s">
        <v>2</v>
      </c>
      <c r="G11" s="11"/>
    </row>
    <row r="12" spans="1:8" ht="15" customHeight="1" thickTop="1">
      <c r="A12" s="40" t="s">
        <v>9</v>
      </c>
      <c r="B12" s="39"/>
      <c r="C12" s="9"/>
      <c r="D12" s="39"/>
      <c r="E12" s="9"/>
      <c r="F12" s="9"/>
      <c r="G12" s="12"/>
    </row>
    <row r="13" spans="1:8" ht="15" customHeight="1">
      <c r="A13" s="38"/>
      <c r="B13" s="37"/>
      <c r="C13" s="28"/>
      <c r="D13" s="37"/>
      <c r="E13" s="28"/>
      <c r="F13" s="28"/>
      <c r="G13" s="12"/>
    </row>
    <row r="14" spans="1:8" ht="15" customHeight="1">
      <c r="A14" s="36" t="s">
        <v>336</v>
      </c>
      <c r="B14" s="35" t="s">
        <v>335</v>
      </c>
      <c r="C14" s="554" t="s">
        <v>10</v>
      </c>
      <c r="D14" s="555"/>
      <c r="E14" s="10"/>
      <c r="F14" s="10" t="s">
        <v>334</v>
      </c>
      <c r="G14" s="12" t="s">
        <v>333</v>
      </c>
    </row>
    <row r="15" spans="1:8" ht="15" customHeight="1" thickBot="1">
      <c r="A15" s="586" t="s">
        <v>2</v>
      </c>
      <c r="B15" s="587" t="s">
        <v>332</v>
      </c>
      <c r="C15" s="588">
        <v>680</v>
      </c>
      <c r="D15" s="589"/>
      <c r="E15" s="590"/>
      <c r="F15" s="590"/>
      <c r="G15" s="591"/>
    </row>
    <row r="16" spans="1:8" ht="16.5" thickTop="1">
      <c r="A16" s="556" t="s">
        <v>331</v>
      </c>
      <c r="B16" s="557"/>
      <c r="C16" s="557"/>
      <c r="D16" s="557"/>
      <c r="E16" s="557"/>
      <c r="F16" s="557"/>
      <c r="G16" s="558"/>
      <c r="H16" s="21"/>
    </row>
    <row r="17" spans="1:8" ht="15" customHeight="1">
      <c r="A17" s="261" t="s">
        <v>274</v>
      </c>
      <c r="B17" s="288" t="s">
        <v>314</v>
      </c>
      <c r="C17" s="546" t="s">
        <v>330</v>
      </c>
      <c r="D17" s="547"/>
      <c r="E17" s="34"/>
      <c r="F17" s="289" t="s">
        <v>284</v>
      </c>
      <c r="G17" s="290" t="s">
        <v>33</v>
      </c>
      <c r="H17" s="21"/>
    </row>
    <row r="18" spans="1:8" ht="15" customHeight="1">
      <c r="A18" s="261" t="s">
        <v>274</v>
      </c>
      <c r="B18" s="288" t="s">
        <v>314</v>
      </c>
      <c r="C18" s="546" t="s">
        <v>329</v>
      </c>
      <c r="D18" s="547"/>
      <c r="E18" s="34"/>
      <c r="F18" s="289" t="s">
        <v>328</v>
      </c>
      <c r="G18" s="290" t="s">
        <v>33</v>
      </c>
      <c r="H18" s="21"/>
    </row>
    <row r="19" spans="1:8" ht="15" customHeight="1">
      <c r="A19" s="261" t="s">
        <v>274</v>
      </c>
      <c r="B19" s="288" t="s">
        <v>314</v>
      </c>
      <c r="C19" s="546" t="s">
        <v>327</v>
      </c>
      <c r="D19" s="547"/>
      <c r="E19" s="34"/>
      <c r="F19" s="289" t="s">
        <v>280</v>
      </c>
      <c r="G19" s="290" t="s">
        <v>33</v>
      </c>
      <c r="H19" s="21"/>
    </row>
    <row r="20" spans="1:8" ht="15" customHeight="1">
      <c r="A20" s="261" t="s">
        <v>274</v>
      </c>
      <c r="B20" s="288" t="s">
        <v>314</v>
      </c>
      <c r="C20" s="546" t="s">
        <v>326</v>
      </c>
      <c r="D20" s="547"/>
      <c r="E20" s="34"/>
      <c r="F20" s="289" t="s">
        <v>278</v>
      </c>
      <c r="G20" s="290" t="s">
        <v>33</v>
      </c>
      <c r="H20" s="21"/>
    </row>
    <row r="21" spans="1:8" ht="15" customHeight="1">
      <c r="A21" s="261" t="s">
        <v>274</v>
      </c>
      <c r="B21" s="288" t="s">
        <v>314</v>
      </c>
      <c r="C21" s="546" t="s">
        <v>325</v>
      </c>
      <c r="D21" s="547"/>
      <c r="E21" s="34"/>
      <c r="F21" s="289" t="s">
        <v>276</v>
      </c>
      <c r="G21" s="290" t="s">
        <v>33</v>
      </c>
      <c r="H21" s="21"/>
    </row>
    <row r="22" spans="1:8" ht="15" customHeight="1">
      <c r="A22" s="261" t="s">
        <v>274</v>
      </c>
      <c r="B22" s="288" t="s">
        <v>314</v>
      </c>
      <c r="C22" s="546" t="s">
        <v>324</v>
      </c>
      <c r="D22" s="547"/>
      <c r="E22" s="34"/>
      <c r="F22" s="289" t="s">
        <v>284</v>
      </c>
      <c r="G22" s="290" t="s">
        <v>33</v>
      </c>
      <c r="H22" s="21"/>
    </row>
    <row r="23" spans="1:8" ht="15" customHeight="1">
      <c r="A23" s="261" t="s">
        <v>274</v>
      </c>
      <c r="B23" s="288" t="s">
        <v>314</v>
      </c>
      <c r="C23" s="546" t="s">
        <v>323</v>
      </c>
      <c r="D23" s="547"/>
      <c r="E23" s="34"/>
      <c r="F23" s="289" t="s">
        <v>309</v>
      </c>
      <c r="G23" s="290" t="s">
        <v>33</v>
      </c>
      <c r="H23" s="21"/>
    </row>
    <row r="24" spans="1:8" ht="15" customHeight="1">
      <c r="A24" s="261" t="s">
        <v>274</v>
      </c>
      <c r="B24" s="288" t="s">
        <v>314</v>
      </c>
      <c r="C24" s="546" t="s">
        <v>322</v>
      </c>
      <c r="D24" s="547"/>
      <c r="E24" s="34"/>
      <c r="F24" s="289" t="s">
        <v>184</v>
      </c>
      <c r="G24" s="290" t="s">
        <v>33</v>
      </c>
      <c r="H24" s="21"/>
    </row>
    <row r="25" spans="1:8" ht="15" customHeight="1">
      <c r="A25" s="261" t="s">
        <v>274</v>
      </c>
      <c r="B25" s="288" t="s">
        <v>314</v>
      </c>
      <c r="C25" s="546" t="s">
        <v>321</v>
      </c>
      <c r="D25" s="547"/>
      <c r="E25" s="34"/>
      <c r="F25" s="289" t="s">
        <v>305</v>
      </c>
      <c r="G25" s="290" t="s">
        <v>33</v>
      </c>
      <c r="H25" s="21"/>
    </row>
    <row r="26" spans="1:8" ht="15" customHeight="1">
      <c r="A26" s="261" t="s">
        <v>274</v>
      </c>
      <c r="B26" s="288" t="s">
        <v>314</v>
      </c>
      <c r="C26" s="546" t="s">
        <v>320</v>
      </c>
      <c r="D26" s="547"/>
      <c r="E26" s="34"/>
      <c r="F26" s="289" t="s">
        <v>280</v>
      </c>
      <c r="G26" s="290" t="s">
        <v>33</v>
      </c>
      <c r="H26" s="21"/>
    </row>
    <row r="27" spans="1:8" ht="15" customHeight="1">
      <c r="A27" s="261" t="s">
        <v>274</v>
      </c>
      <c r="B27" s="288" t="s">
        <v>314</v>
      </c>
      <c r="C27" s="546" t="s">
        <v>319</v>
      </c>
      <c r="D27" s="547"/>
      <c r="E27" s="34"/>
      <c r="F27" s="289" t="s">
        <v>278</v>
      </c>
      <c r="G27" s="290" t="s">
        <v>33</v>
      </c>
      <c r="H27" s="21"/>
    </row>
    <row r="28" spans="1:8" ht="15" customHeight="1">
      <c r="A28" s="261" t="s">
        <v>274</v>
      </c>
      <c r="B28" s="288" t="s">
        <v>314</v>
      </c>
      <c r="C28" s="546" t="s">
        <v>318</v>
      </c>
      <c r="D28" s="547"/>
      <c r="E28" s="34"/>
      <c r="F28" s="289" t="s">
        <v>276</v>
      </c>
      <c r="G28" s="290" t="s">
        <v>33</v>
      </c>
      <c r="H28" s="21"/>
    </row>
    <row r="29" spans="1:8" ht="15" customHeight="1">
      <c r="A29" s="261" t="s">
        <v>274</v>
      </c>
      <c r="B29" s="288" t="s">
        <v>314</v>
      </c>
      <c r="C29" s="546" t="s">
        <v>317</v>
      </c>
      <c r="D29" s="547"/>
      <c r="E29" s="34"/>
      <c r="F29" s="289" t="s">
        <v>284</v>
      </c>
      <c r="G29" s="290" t="s">
        <v>33</v>
      </c>
      <c r="H29" s="21"/>
    </row>
    <row r="30" spans="1:8" ht="15" customHeight="1">
      <c r="A30" s="261" t="s">
        <v>274</v>
      </c>
      <c r="B30" s="288" t="s">
        <v>314</v>
      </c>
      <c r="C30" s="546" t="s">
        <v>316</v>
      </c>
      <c r="D30" s="547"/>
      <c r="E30" s="34"/>
      <c r="F30" s="289" t="s">
        <v>280</v>
      </c>
      <c r="G30" s="290" t="s">
        <v>33</v>
      </c>
      <c r="H30" s="21"/>
    </row>
    <row r="31" spans="1:8" ht="15" customHeight="1">
      <c r="A31" s="261" t="s">
        <v>274</v>
      </c>
      <c r="B31" s="288" t="s">
        <v>314</v>
      </c>
      <c r="C31" s="546" t="s">
        <v>315</v>
      </c>
      <c r="D31" s="547"/>
      <c r="E31" s="34"/>
      <c r="F31" s="289" t="s">
        <v>278</v>
      </c>
      <c r="G31" s="290" t="s">
        <v>33</v>
      </c>
      <c r="H31" s="21"/>
    </row>
    <row r="32" spans="1:8" ht="15" customHeight="1">
      <c r="A32" s="261" t="s">
        <v>274</v>
      </c>
      <c r="B32" s="288" t="s">
        <v>314</v>
      </c>
      <c r="C32" s="546" t="s">
        <v>313</v>
      </c>
      <c r="D32" s="547"/>
      <c r="E32" s="34"/>
      <c r="F32" s="289" t="s">
        <v>291</v>
      </c>
      <c r="G32" s="290" t="s">
        <v>33</v>
      </c>
      <c r="H32" s="21"/>
    </row>
    <row r="33" spans="1:8" ht="15" customHeight="1">
      <c r="A33" s="261" t="s">
        <v>274</v>
      </c>
      <c r="B33" s="291">
        <v>96</v>
      </c>
      <c r="C33" s="546" t="s">
        <v>312</v>
      </c>
      <c r="D33" s="547"/>
      <c r="E33" s="34"/>
      <c r="F33" s="289" t="s">
        <v>284</v>
      </c>
      <c r="G33" s="290" t="s">
        <v>33</v>
      </c>
      <c r="H33" s="21"/>
    </row>
    <row r="34" spans="1:8" ht="15" customHeight="1">
      <c r="A34" s="261" t="s">
        <v>274</v>
      </c>
      <c r="B34" s="291">
        <v>96</v>
      </c>
      <c r="C34" s="546" t="s">
        <v>311</v>
      </c>
      <c r="D34" s="547"/>
      <c r="E34" s="34"/>
      <c r="F34" s="289" t="s">
        <v>184</v>
      </c>
      <c r="G34" s="290" t="s">
        <v>33</v>
      </c>
      <c r="H34" s="21"/>
    </row>
    <row r="35" spans="1:8" ht="15" customHeight="1">
      <c r="A35" s="261" t="s">
        <v>274</v>
      </c>
      <c r="B35" s="291">
        <v>96</v>
      </c>
      <c r="C35" s="546" t="s">
        <v>310</v>
      </c>
      <c r="D35" s="547"/>
      <c r="E35" s="34"/>
      <c r="F35" s="289" t="s">
        <v>309</v>
      </c>
      <c r="G35" s="290" t="s">
        <v>33</v>
      </c>
      <c r="H35" s="21"/>
    </row>
    <row r="36" spans="1:8" ht="15" customHeight="1">
      <c r="A36" s="261" t="s">
        <v>274</v>
      </c>
      <c r="B36" s="291">
        <v>96</v>
      </c>
      <c r="C36" s="546" t="s">
        <v>308</v>
      </c>
      <c r="D36" s="547"/>
      <c r="E36" s="34"/>
      <c r="F36" s="289" t="s">
        <v>278</v>
      </c>
      <c r="G36" s="290" t="s">
        <v>33</v>
      </c>
      <c r="H36" s="21"/>
    </row>
    <row r="37" spans="1:8" ht="15" customHeight="1">
      <c r="A37" s="261" t="s">
        <v>274</v>
      </c>
      <c r="B37" s="291">
        <v>96</v>
      </c>
      <c r="C37" s="546" t="s">
        <v>307</v>
      </c>
      <c r="D37" s="547"/>
      <c r="E37" s="34"/>
      <c r="F37" s="289" t="s">
        <v>276</v>
      </c>
      <c r="G37" s="290" t="s">
        <v>33</v>
      </c>
      <c r="H37" s="21"/>
    </row>
    <row r="38" spans="1:8" ht="15" customHeight="1">
      <c r="A38" s="261" t="s">
        <v>274</v>
      </c>
      <c r="B38" s="291">
        <v>96</v>
      </c>
      <c r="C38" s="546" t="s">
        <v>306</v>
      </c>
      <c r="D38" s="547"/>
      <c r="E38" s="34"/>
      <c r="F38" s="289" t="s">
        <v>305</v>
      </c>
      <c r="G38" s="290" t="s">
        <v>33</v>
      </c>
      <c r="H38" s="21"/>
    </row>
    <row r="39" spans="1:8" ht="15" customHeight="1">
      <c r="A39" s="261" t="s">
        <v>274</v>
      </c>
      <c r="B39" s="291">
        <v>96</v>
      </c>
      <c r="C39" s="546" t="s">
        <v>304</v>
      </c>
      <c r="D39" s="547"/>
      <c r="E39" s="34"/>
      <c r="F39" s="289" t="s">
        <v>280</v>
      </c>
      <c r="G39" s="290" t="s">
        <v>33</v>
      </c>
      <c r="H39" s="21"/>
    </row>
    <row r="40" spans="1:8" ht="15" customHeight="1">
      <c r="A40" s="261" t="s">
        <v>274</v>
      </c>
      <c r="B40" s="291">
        <v>96</v>
      </c>
      <c r="C40" s="546" t="s">
        <v>303</v>
      </c>
      <c r="D40" s="547"/>
      <c r="E40" s="34"/>
      <c r="F40" s="289" t="s">
        <v>284</v>
      </c>
      <c r="G40" s="290" t="s">
        <v>33</v>
      </c>
      <c r="H40" s="21"/>
    </row>
    <row r="41" spans="1:8" ht="15" customHeight="1">
      <c r="A41" s="261" t="s">
        <v>274</v>
      </c>
      <c r="B41" s="291">
        <v>128</v>
      </c>
      <c r="C41" s="546" t="s">
        <v>302</v>
      </c>
      <c r="D41" s="547"/>
      <c r="E41" s="34"/>
      <c r="F41" s="289" t="s">
        <v>284</v>
      </c>
      <c r="G41" s="290" t="s">
        <v>33</v>
      </c>
      <c r="H41" s="21"/>
    </row>
    <row r="42" spans="1:8" ht="15" customHeight="1">
      <c r="A42" s="261" t="s">
        <v>274</v>
      </c>
      <c r="B42" s="291">
        <v>128</v>
      </c>
      <c r="C42" s="546" t="s">
        <v>301</v>
      </c>
      <c r="D42" s="547"/>
      <c r="E42" s="34"/>
      <c r="F42" s="289" t="s">
        <v>284</v>
      </c>
      <c r="G42" s="290" t="s">
        <v>33</v>
      </c>
      <c r="H42" s="21"/>
    </row>
    <row r="43" spans="1:8" ht="15" customHeight="1">
      <c r="A43" s="261" t="s">
        <v>274</v>
      </c>
      <c r="B43" s="291">
        <v>96</v>
      </c>
      <c r="C43" s="546" t="s">
        <v>300</v>
      </c>
      <c r="D43" s="547"/>
      <c r="E43" s="34"/>
      <c r="F43" s="289" t="s">
        <v>299</v>
      </c>
      <c r="G43" s="290" t="s">
        <v>33</v>
      </c>
      <c r="H43" s="21"/>
    </row>
    <row r="44" spans="1:8" ht="15" customHeight="1">
      <c r="A44" s="261" t="s">
        <v>274</v>
      </c>
      <c r="B44" s="291">
        <v>96</v>
      </c>
      <c r="C44" s="546" t="s">
        <v>298</v>
      </c>
      <c r="D44" s="547"/>
      <c r="E44" s="34"/>
      <c r="F44" s="289" t="s">
        <v>278</v>
      </c>
      <c r="G44" s="290" t="s">
        <v>33</v>
      </c>
      <c r="H44" s="21"/>
    </row>
    <row r="45" spans="1:8" ht="15" customHeight="1">
      <c r="A45" s="261" t="s">
        <v>274</v>
      </c>
      <c r="B45" s="291">
        <v>96</v>
      </c>
      <c r="C45" s="546" t="s">
        <v>297</v>
      </c>
      <c r="D45" s="547"/>
      <c r="E45" s="34"/>
      <c r="F45" s="289" t="s">
        <v>276</v>
      </c>
      <c r="G45" s="290" t="s">
        <v>33</v>
      </c>
      <c r="H45" s="21"/>
    </row>
    <row r="46" spans="1:8" ht="15" customHeight="1">
      <c r="A46" s="261" t="s">
        <v>274</v>
      </c>
      <c r="B46" s="291">
        <v>96</v>
      </c>
      <c r="C46" s="546" t="s">
        <v>296</v>
      </c>
      <c r="D46" s="547"/>
      <c r="E46" s="34"/>
      <c r="F46" s="289" t="s">
        <v>284</v>
      </c>
      <c r="G46" s="290" t="s">
        <v>33</v>
      </c>
      <c r="H46" s="21"/>
    </row>
    <row r="47" spans="1:8" ht="15" customHeight="1">
      <c r="A47" s="261" t="s">
        <v>274</v>
      </c>
      <c r="B47" s="291">
        <v>96</v>
      </c>
      <c r="C47" s="546" t="s">
        <v>295</v>
      </c>
      <c r="D47" s="547"/>
      <c r="E47" s="34"/>
      <c r="F47" s="289" t="s">
        <v>284</v>
      </c>
      <c r="G47" s="290" t="s">
        <v>33</v>
      </c>
      <c r="H47" s="21"/>
    </row>
    <row r="48" spans="1:8" ht="15" customHeight="1">
      <c r="A48" s="261" t="s">
        <v>274</v>
      </c>
      <c r="B48" s="291">
        <v>96</v>
      </c>
      <c r="C48" s="546" t="s">
        <v>294</v>
      </c>
      <c r="D48" s="547"/>
      <c r="E48" s="34"/>
      <c r="F48" s="289" t="s">
        <v>280</v>
      </c>
      <c r="G48" s="290" t="s">
        <v>33</v>
      </c>
      <c r="H48" s="21"/>
    </row>
    <row r="49" spans="1:8" ht="15" customHeight="1">
      <c r="A49" s="261" t="s">
        <v>274</v>
      </c>
      <c r="B49" s="291">
        <v>96</v>
      </c>
      <c r="C49" s="546" t="s">
        <v>293</v>
      </c>
      <c r="D49" s="547"/>
      <c r="E49" s="34"/>
      <c r="F49" s="289" t="s">
        <v>278</v>
      </c>
      <c r="G49" s="290" t="s">
        <v>33</v>
      </c>
      <c r="H49" s="21"/>
    </row>
    <row r="50" spans="1:8" ht="15" customHeight="1">
      <c r="A50" s="261" t="s">
        <v>274</v>
      </c>
      <c r="B50" s="291">
        <v>96</v>
      </c>
      <c r="C50" s="546" t="s">
        <v>292</v>
      </c>
      <c r="D50" s="547"/>
      <c r="E50" s="34"/>
      <c r="F50" s="289" t="s">
        <v>291</v>
      </c>
      <c r="G50" s="290" t="s">
        <v>33</v>
      </c>
      <c r="H50" s="21"/>
    </row>
    <row r="51" spans="1:8" ht="15" customHeight="1">
      <c r="A51" s="261" t="s">
        <v>274</v>
      </c>
      <c r="B51" s="291">
        <v>96</v>
      </c>
      <c r="C51" s="546" t="s">
        <v>290</v>
      </c>
      <c r="D51" s="547"/>
      <c r="E51" s="34"/>
      <c r="F51" s="289" t="s">
        <v>284</v>
      </c>
      <c r="G51" s="290" t="s">
        <v>33</v>
      </c>
      <c r="H51" s="21"/>
    </row>
    <row r="52" spans="1:8" ht="15" customHeight="1">
      <c r="A52" s="261" t="s">
        <v>274</v>
      </c>
      <c r="B52" s="291">
        <v>96</v>
      </c>
      <c r="C52" s="546" t="s">
        <v>289</v>
      </c>
      <c r="D52" s="547"/>
      <c r="E52" s="34"/>
      <c r="F52" s="289" t="s">
        <v>282</v>
      </c>
      <c r="G52" s="290" t="s">
        <v>33</v>
      </c>
      <c r="H52" s="21"/>
    </row>
    <row r="53" spans="1:8" ht="15" customHeight="1">
      <c r="A53" s="261" t="s">
        <v>274</v>
      </c>
      <c r="B53" s="291">
        <v>96</v>
      </c>
      <c r="C53" s="546" t="s">
        <v>288</v>
      </c>
      <c r="D53" s="547"/>
      <c r="E53" s="34"/>
      <c r="F53" s="289" t="s">
        <v>276</v>
      </c>
      <c r="G53" s="290" t="s">
        <v>33</v>
      </c>
      <c r="H53" s="21"/>
    </row>
    <row r="54" spans="1:8" ht="15" customHeight="1">
      <c r="A54" s="261" t="s">
        <v>274</v>
      </c>
      <c r="B54" s="291">
        <v>96</v>
      </c>
      <c r="C54" s="546" t="s">
        <v>287</v>
      </c>
      <c r="D54" s="547"/>
      <c r="E54" s="34"/>
      <c r="F54" s="289" t="s">
        <v>278</v>
      </c>
      <c r="G54" s="290" t="s">
        <v>33</v>
      </c>
      <c r="H54" s="21"/>
    </row>
    <row r="55" spans="1:8" ht="15" customHeight="1">
      <c r="A55" s="261" t="s">
        <v>274</v>
      </c>
      <c r="B55" s="291">
        <v>96</v>
      </c>
      <c r="C55" s="546" t="s">
        <v>286</v>
      </c>
      <c r="D55" s="547"/>
      <c r="E55" s="34"/>
      <c r="F55" s="289" t="s">
        <v>280</v>
      </c>
      <c r="G55" s="290" t="s">
        <v>33</v>
      </c>
      <c r="H55" s="21"/>
    </row>
    <row r="56" spans="1:8" ht="15" customHeight="1">
      <c r="A56" s="261" t="s">
        <v>274</v>
      </c>
      <c r="B56" s="291">
        <v>96</v>
      </c>
      <c r="C56" s="546" t="s">
        <v>285</v>
      </c>
      <c r="D56" s="547"/>
      <c r="E56" s="34"/>
      <c r="F56" s="289" t="s">
        <v>284</v>
      </c>
      <c r="G56" s="290" t="s">
        <v>33</v>
      </c>
      <c r="H56" s="21"/>
    </row>
    <row r="57" spans="1:8" ht="15" customHeight="1">
      <c r="A57" s="261" t="s">
        <v>274</v>
      </c>
      <c r="B57" s="291">
        <v>96</v>
      </c>
      <c r="C57" s="546" t="s">
        <v>283</v>
      </c>
      <c r="D57" s="547"/>
      <c r="E57" s="34"/>
      <c r="F57" s="289" t="s">
        <v>282</v>
      </c>
      <c r="G57" s="290" t="s">
        <v>33</v>
      </c>
      <c r="H57" s="21"/>
    </row>
    <row r="58" spans="1:8" ht="15" customHeight="1">
      <c r="A58" s="261" t="s">
        <v>274</v>
      </c>
      <c r="B58" s="291">
        <v>96</v>
      </c>
      <c r="C58" s="546" t="s">
        <v>281</v>
      </c>
      <c r="D58" s="547"/>
      <c r="E58" s="34"/>
      <c r="F58" s="289" t="s">
        <v>280</v>
      </c>
      <c r="G58" s="290" t="s">
        <v>33</v>
      </c>
      <c r="H58" s="21"/>
    </row>
    <row r="59" spans="1:8" ht="15" customHeight="1">
      <c r="A59" s="261" t="s">
        <v>274</v>
      </c>
      <c r="B59" s="291">
        <v>96</v>
      </c>
      <c r="C59" s="546" t="s">
        <v>279</v>
      </c>
      <c r="D59" s="547"/>
      <c r="E59" s="34"/>
      <c r="F59" s="289" t="s">
        <v>278</v>
      </c>
      <c r="G59" s="290" t="s">
        <v>33</v>
      </c>
      <c r="H59" s="21"/>
    </row>
    <row r="60" spans="1:8" ht="15" customHeight="1">
      <c r="A60" s="261" t="s">
        <v>274</v>
      </c>
      <c r="B60" s="291">
        <v>96</v>
      </c>
      <c r="C60" s="546" t="s">
        <v>277</v>
      </c>
      <c r="D60" s="547"/>
      <c r="E60" s="34"/>
      <c r="F60" s="289" t="s">
        <v>276</v>
      </c>
      <c r="G60" s="290" t="s">
        <v>33</v>
      </c>
      <c r="H60" s="21"/>
    </row>
    <row r="61" spans="1:8" ht="15" customHeight="1">
      <c r="A61" s="261"/>
      <c r="B61" s="291"/>
      <c r="C61" s="292"/>
      <c r="D61" s="293"/>
      <c r="E61" s="34"/>
      <c r="F61" s="289"/>
      <c r="G61" s="290"/>
      <c r="H61" s="21"/>
    </row>
    <row r="62" spans="1:8" ht="15" customHeight="1">
      <c r="A62" s="261"/>
      <c r="B62" s="291"/>
      <c r="C62" s="292"/>
      <c r="D62" s="293"/>
      <c r="E62" s="34"/>
      <c r="F62" s="289"/>
      <c r="G62" s="290"/>
      <c r="H62" s="21"/>
    </row>
    <row r="63" spans="1:8" ht="15" customHeight="1">
      <c r="A63" s="261"/>
      <c r="B63" s="291"/>
      <c r="C63" s="292"/>
      <c r="D63" s="293"/>
      <c r="E63" s="34"/>
      <c r="F63" s="289"/>
      <c r="G63" s="290"/>
      <c r="H63" s="21"/>
    </row>
    <row r="64" spans="1:8">
      <c r="A64" s="49"/>
      <c r="B64" s="271"/>
      <c r="C64" s="272"/>
      <c r="D64" s="272"/>
      <c r="E64" s="273"/>
      <c r="F64" s="274"/>
      <c r="G64" s="275"/>
    </row>
    <row r="65" spans="1:8">
      <c r="A65" s="236"/>
      <c r="B65" s="276"/>
      <c r="C65" s="211"/>
      <c r="F65" s="218" t="s">
        <v>34</v>
      </c>
      <c r="G65" s="238"/>
    </row>
    <row r="66" spans="1:8">
      <c r="A66" s="236"/>
      <c r="B66" s="276"/>
      <c r="C66" s="211"/>
      <c r="F66" s="211"/>
      <c r="G66" s="237"/>
    </row>
    <row r="67" spans="1:8" ht="15.75" thickBot="1">
      <c r="A67" s="308"/>
      <c r="B67" s="309"/>
      <c r="C67" s="310"/>
      <c r="D67" s="311"/>
      <c r="E67" s="311"/>
      <c r="F67" s="312" t="str">
        <f>'100 Series'!$E$64</f>
        <v xml:space="preserve">Valecraft Homes (2019) Initials: </v>
      </c>
      <c r="G67" s="313"/>
    </row>
    <row r="68" spans="1:8" ht="15" customHeight="1">
      <c r="A68" s="548" t="s">
        <v>366</v>
      </c>
      <c r="B68" s="549"/>
      <c r="C68" s="549"/>
      <c r="D68" s="549"/>
      <c r="E68" s="549"/>
      <c r="F68" s="549"/>
      <c r="G68" s="550"/>
      <c r="H68" s="21"/>
    </row>
    <row r="69" spans="1:8" ht="15" customHeight="1">
      <c r="A69" s="261" t="s">
        <v>274</v>
      </c>
      <c r="B69" s="291">
        <v>96</v>
      </c>
      <c r="C69" s="546" t="s">
        <v>275</v>
      </c>
      <c r="D69" s="547"/>
      <c r="E69" s="34"/>
      <c r="F69" s="289" t="s">
        <v>272</v>
      </c>
      <c r="G69" s="290"/>
      <c r="H69" s="21"/>
    </row>
    <row r="70" spans="1:8" ht="15" customHeight="1">
      <c r="A70" s="261" t="s">
        <v>183</v>
      </c>
      <c r="B70" s="291">
        <v>96</v>
      </c>
      <c r="C70" s="546" t="s">
        <v>271</v>
      </c>
      <c r="D70" s="547"/>
      <c r="E70" s="34"/>
      <c r="F70" s="289" t="s">
        <v>184</v>
      </c>
      <c r="G70" s="290"/>
      <c r="H70" s="21"/>
    </row>
    <row r="71" spans="1:8" ht="15" customHeight="1">
      <c r="A71" s="261" t="s">
        <v>183</v>
      </c>
      <c r="B71" s="291">
        <v>96</v>
      </c>
      <c r="C71" s="546" t="s">
        <v>270</v>
      </c>
      <c r="D71" s="547"/>
      <c r="E71" s="34"/>
      <c r="F71" s="289" t="s">
        <v>220</v>
      </c>
      <c r="G71" s="290"/>
      <c r="H71" s="21"/>
    </row>
    <row r="72" spans="1:8" ht="15" customHeight="1">
      <c r="A72" s="261" t="s">
        <v>183</v>
      </c>
      <c r="B72" s="291">
        <v>96</v>
      </c>
      <c r="C72" s="546" t="s">
        <v>269</v>
      </c>
      <c r="D72" s="547"/>
      <c r="E72" s="34"/>
      <c r="F72" s="289" t="s">
        <v>188</v>
      </c>
      <c r="G72" s="290"/>
      <c r="H72" s="21"/>
    </row>
    <row r="73" spans="1:8" ht="15" customHeight="1">
      <c r="A73" s="261" t="s">
        <v>183</v>
      </c>
      <c r="B73" s="291">
        <v>96</v>
      </c>
      <c r="C73" s="546" t="s">
        <v>268</v>
      </c>
      <c r="D73" s="547"/>
      <c r="E73" s="34"/>
      <c r="F73" s="289" t="s">
        <v>186</v>
      </c>
      <c r="G73" s="290"/>
      <c r="H73" s="21"/>
    </row>
    <row r="74" spans="1:8" ht="15" customHeight="1">
      <c r="A74" s="261" t="s">
        <v>183</v>
      </c>
      <c r="B74" s="291">
        <v>96</v>
      </c>
      <c r="C74" s="546" t="s">
        <v>267</v>
      </c>
      <c r="D74" s="547"/>
      <c r="E74" s="34"/>
      <c r="F74" s="289" t="s">
        <v>236</v>
      </c>
      <c r="G74" s="290"/>
      <c r="H74" s="21"/>
    </row>
    <row r="75" spans="1:8" ht="15" customHeight="1">
      <c r="A75" s="261" t="s">
        <v>183</v>
      </c>
      <c r="B75" s="291">
        <v>96</v>
      </c>
      <c r="C75" s="546" t="s">
        <v>266</v>
      </c>
      <c r="D75" s="547"/>
      <c r="E75" s="34"/>
      <c r="F75" s="289" t="s">
        <v>234</v>
      </c>
      <c r="G75" s="290"/>
      <c r="H75" s="21"/>
    </row>
    <row r="76" spans="1:8" ht="15" customHeight="1">
      <c r="A76" s="261" t="s">
        <v>183</v>
      </c>
      <c r="B76" s="291">
        <v>32</v>
      </c>
      <c r="C76" s="546" t="s">
        <v>217</v>
      </c>
      <c r="D76" s="547"/>
      <c r="E76" s="34"/>
      <c r="F76" s="289" t="s">
        <v>208</v>
      </c>
      <c r="G76" s="290"/>
      <c r="H76" s="21"/>
    </row>
    <row r="77" spans="1:8" ht="15" customHeight="1">
      <c r="A77" s="261" t="s">
        <v>183</v>
      </c>
      <c r="B77" s="291">
        <v>32</v>
      </c>
      <c r="C77" s="546" t="s">
        <v>216</v>
      </c>
      <c r="D77" s="547"/>
      <c r="E77" s="34"/>
      <c r="F77" s="289" t="s">
        <v>206</v>
      </c>
      <c r="G77" s="290"/>
      <c r="H77" s="21"/>
    </row>
    <row r="78" spans="1:8" ht="15" customHeight="1">
      <c r="A78" s="261" t="s">
        <v>183</v>
      </c>
      <c r="B78" s="291">
        <v>32</v>
      </c>
      <c r="C78" s="546" t="s">
        <v>215</v>
      </c>
      <c r="D78" s="547"/>
      <c r="E78" s="34"/>
      <c r="F78" s="289" t="s">
        <v>204</v>
      </c>
      <c r="G78" s="290"/>
      <c r="H78" s="21"/>
    </row>
    <row r="79" spans="1:8" ht="15" customHeight="1">
      <c r="A79" s="261" t="s">
        <v>183</v>
      </c>
      <c r="B79" s="291">
        <v>32</v>
      </c>
      <c r="C79" s="546" t="s">
        <v>214</v>
      </c>
      <c r="D79" s="547"/>
      <c r="E79" s="34"/>
      <c r="F79" s="289" t="s">
        <v>190</v>
      </c>
      <c r="G79" s="290"/>
      <c r="H79" s="21"/>
    </row>
    <row r="80" spans="1:8" ht="15" customHeight="1">
      <c r="A80" s="261" t="s">
        <v>183</v>
      </c>
      <c r="B80" s="291" t="s">
        <v>182</v>
      </c>
      <c r="C80" s="546" t="s">
        <v>191</v>
      </c>
      <c r="D80" s="547"/>
      <c r="E80" s="34"/>
      <c r="F80" s="289" t="s">
        <v>190</v>
      </c>
      <c r="G80" s="290"/>
      <c r="H80" s="21"/>
    </row>
    <row r="81" spans="1:8" ht="15" customHeight="1">
      <c r="A81" s="261" t="s">
        <v>183</v>
      </c>
      <c r="B81" s="291" t="s">
        <v>182</v>
      </c>
      <c r="C81" s="546" t="s">
        <v>189</v>
      </c>
      <c r="D81" s="547"/>
      <c r="E81" s="34"/>
      <c r="F81" s="289" t="s">
        <v>188</v>
      </c>
      <c r="G81" s="290"/>
      <c r="H81" s="21"/>
    </row>
    <row r="82" spans="1:8" ht="15" customHeight="1">
      <c r="A82" s="261" t="s">
        <v>183</v>
      </c>
      <c r="B82" s="291" t="s">
        <v>182</v>
      </c>
      <c r="C82" s="546" t="s">
        <v>187</v>
      </c>
      <c r="D82" s="547"/>
      <c r="E82" s="34"/>
      <c r="F82" s="289" t="s">
        <v>186</v>
      </c>
      <c r="G82" s="290"/>
      <c r="H82" s="21"/>
    </row>
    <row r="83" spans="1:8" ht="15" customHeight="1">
      <c r="A83" s="261" t="s">
        <v>183</v>
      </c>
      <c r="B83" s="291" t="s">
        <v>182</v>
      </c>
      <c r="C83" s="546" t="s">
        <v>185</v>
      </c>
      <c r="D83" s="547"/>
      <c r="E83" s="34"/>
      <c r="F83" s="289" t="s">
        <v>184</v>
      </c>
      <c r="G83" s="290"/>
      <c r="H83" s="21"/>
    </row>
    <row r="84" spans="1:8" ht="15" customHeight="1">
      <c r="A84" s="261" t="s">
        <v>183</v>
      </c>
      <c r="B84" s="291" t="s">
        <v>182</v>
      </c>
      <c r="C84" s="546" t="s">
        <v>181</v>
      </c>
      <c r="D84" s="547"/>
      <c r="E84" s="34"/>
      <c r="F84" s="289" t="s">
        <v>180</v>
      </c>
      <c r="G84" s="290"/>
      <c r="H84" s="21"/>
    </row>
    <row r="85" spans="1:8" ht="15" customHeight="1">
      <c r="A85" s="551" t="s">
        <v>367</v>
      </c>
      <c r="B85" s="552"/>
      <c r="C85" s="552"/>
      <c r="D85" s="552"/>
      <c r="E85" s="552"/>
      <c r="F85" s="552"/>
      <c r="G85" s="553"/>
      <c r="H85" s="21"/>
    </row>
    <row r="86" spans="1:8" ht="15" customHeight="1">
      <c r="A86" s="261" t="s">
        <v>274</v>
      </c>
      <c r="B86" s="291">
        <v>192</v>
      </c>
      <c r="C86" s="546" t="s">
        <v>273</v>
      </c>
      <c r="D86" s="547"/>
      <c r="E86" s="34"/>
      <c r="F86" s="289" t="s">
        <v>272</v>
      </c>
      <c r="G86" s="290"/>
      <c r="H86" s="21"/>
    </row>
    <row r="87" spans="1:8" ht="15" customHeight="1">
      <c r="A87" s="261" t="s">
        <v>183</v>
      </c>
      <c r="B87" s="291">
        <v>128</v>
      </c>
      <c r="C87" s="546" t="s">
        <v>265</v>
      </c>
      <c r="D87" s="547"/>
      <c r="E87" s="34"/>
      <c r="F87" s="289" t="s">
        <v>184</v>
      </c>
      <c r="G87" s="290"/>
      <c r="H87" s="21"/>
    </row>
    <row r="88" spans="1:8" ht="15" customHeight="1">
      <c r="A88" s="261" t="s">
        <v>183</v>
      </c>
      <c r="B88" s="291">
        <v>128</v>
      </c>
      <c r="C88" s="546" t="s">
        <v>264</v>
      </c>
      <c r="D88" s="547"/>
      <c r="E88" s="34"/>
      <c r="F88" s="289" t="s">
        <v>220</v>
      </c>
      <c r="G88" s="290"/>
      <c r="H88" s="21"/>
    </row>
    <row r="89" spans="1:8" ht="15" customHeight="1">
      <c r="A89" s="261" t="s">
        <v>183</v>
      </c>
      <c r="B89" s="291">
        <v>128</v>
      </c>
      <c r="C89" s="546" t="s">
        <v>263</v>
      </c>
      <c r="D89" s="547"/>
      <c r="E89" s="34"/>
      <c r="F89" s="289" t="s">
        <v>188</v>
      </c>
      <c r="G89" s="290"/>
      <c r="H89" s="21"/>
    </row>
    <row r="90" spans="1:8" ht="15" customHeight="1">
      <c r="A90" s="261" t="s">
        <v>183</v>
      </c>
      <c r="B90" s="291">
        <v>128</v>
      </c>
      <c r="C90" s="546" t="s">
        <v>262</v>
      </c>
      <c r="D90" s="547"/>
      <c r="E90" s="34"/>
      <c r="F90" s="289" t="s">
        <v>186</v>
      </c>
      <c r="G90" s="290"/>
      <c r="H90" s="21"/>
    </row>
    <row r="91" spans="1:8" ht="15" customHeight="1">
      <c r="A91" s="261" t="s">
        <v>183</v>
      </c>
      <c r="B91" s="291">
        <v>128</v>
      </c>
      <c r="C91" s="546" t="s">
        <v>261</v>
      </c>
      <c r="D91" s="547"/>
      <c r="E91" s="34"/>
      <c r="F91" s="289" t="s">
        <v>236</v>
      </c>
      <c r="G91" s="290"/>
      <c r="H91" s="21"/>
    </row>
    <row r="92" spans="1:8" ht="15" customHeight="1">
      <c r="A92" s="261" t="s">
        <v>183</v>
      </c>
      <c r="B92" s="291">
        <v>128</v>
      </c>
      <c r="C92" s="546" t="s">
        <v>260</v>
      </c>
      <c r="D92" s="547"/>
      <c r="E92" s="34"/>
      <c r="F92" s="289" t="s">
        <v>234</v>
      </c>
      <c r="G92" s="290"/>
      <c r="H92" s="21"/>
    </row>
    <row r="93" spans="1:8" ht="15" customHeight="1">
      <c r="A93" s="261" t="s">
        <v>183</v>
      </c>
      <c r="B93" s="291">
        <v>160</v>
      </c>
      <c r="C93" s="546" t="s">
        <v>259</v>
      </c>
      <c r="D93" s="547"/>
      <c r="E93" s="34"/>
      <c r="F93" s="289" t="s">
        <v>184</v>
      </c>
      <c r="G93" s="290"/>
      <c r="H93" s="21"/>
    </row>
    <row r="94" spans="1:8" ht="15" customHeight="1">
      <c r="A94" s="261" t="s">
        <v>183</v>
      </c>
      <c r="B94" s="291">
        <v>160</v>
      </c>
      <c r="C94" s="546" t="s">
        <v>258</v>
      </c>
      <c r="D94" s="547"/>
      <c r="E94" s="34"/>
      <c r="F94" s="289" t="s">
        <v>220</v>
      </c>
      <c r="G94" s="290"/>
      <c r="H94" s="21"/>
    </row>
    <row r="95" spans="1:8" ht="15" customHeight="1">
      <c r="A95" s="261" t="s">
        <v>183</v>
      </c>
      <c r="B95" s="291">
        <v>160</v>
      </c>
      <c r="C95" s="546" t="s">
        <v>257</v>
      </c>
      <c r="D95" s="547"/>
      <c r="E95" s="34"/>
      <c r="F95" s="289" t="s">
        <v>188</v>
      </c>
      <c r="G95" s="290"/>
      <c r="H95" s="21"/>
    </row>
    <row r="96" spans="1:8" ht="15" customHeight="1">
      <c r="A96" s="261" t="s">
        <v>183</v>
      </c>
      <c r="B96" s="291">
        <v>160</v>
      </c>
      <c r="C96" s="546" t="s">
        <v>256</v>
      </c>
      <c r="D96" s="547"/>
      <c r="E96" s="34"/>
      <c r="F96" s="289" t="s">
        <v>186</v>
      </c>
      <c r="G96" s="290"/>
      <c r="H96" s="21"/>
    </row>
    <row r="97" spans="1:8" ht="15" customHeight="1">
      <c r="A97" s="261" t="s">
        <v>183</v>
      </c>
      <c r="B97" s="291">
        <v>160</v>
      </c>
      <c r="C97" s="546" t="s">
        <v>255</v>
      </c>
      <c r="D97" s="547"/>
      <c r="E97" s="34"/>
      <c r="F97" s="289" t="s">
        <v>236</v>
      </c>
      <c r="G97" s="290"/>
      <c r="H97" s="21"/>
    </row>
    <row r="98" spans="1:8" ht="15" customHeight="1">
      <c r="A98" s="261" t="s">
        <v>183</v>
      </c>
      <c r="B98" s="291">
        <v>160</v>
      </c>
      <c r="C98" s="546" t="s">
        <v>254</v>
      </c>
      <c r="D98" s="547"/>
      <c r="E98" s="34"/>
      <c r="F98" s="289" t="s">
        <v>234</v>
      </c>
      <c r="G98" s="290"/>
      <c r="H98" s="21"/>
    </row>
    <row r="99" spans="1:8" ht="15" customHeight="1">
      <c r="A99" s="261" t="s">
        <v>183</v>
      </c>
      <c r="B99" s="291">
        <v>192</v>
      </c>
      <c r="C99" s="546" t="s">
        <v>253</v>
      </c>
      <c r="D99" s="547"/>
      <c r="E99" s="34"/>
      <c r="F99" s="289" t="s">
        <v>184</v>
      </c>
      <c r="G99" s="290"/>
      <c r="H99" s="21"/>
    </row>
    <row r="100" spans="1:8" ht="15" customHeight="1">
      <c r="A100" s="261" t="s">
        <v>183</v>
      </c>
      <c r="B100" s="291">
        <v>192</v>
      </c>
      <c r="C100" s="546" t="s">
        <v>252</v>
      </c>
      <c r="D100" s="547"/>
      <c r="E100" s="34"/>
      <c r="F100" s="289" t="s">
        <v>220</v>
      </c>
      <c r="G100" s="290"/>
      <c r="H100" s="21"/>
    </row>
    <row r="101" spans="1:8" ht="15" customHeight="1">
      <c r="A101" s="261" t="s">
        <v>183</v>
      </c>
      <c r="B101" s="291">
        <v>192</v>
      </c>
      <c r="C101" s="546" t="s">
        <v>251</v>
      </c>
      <c r="D101" s="547"/>
      <c r="E101" s="34"/>
      <c r="F101" s="289" t="s">
        <v>188</v>
      </c>
      <c r="G101" s="290"/>
      <c r="H101" s="21"/>
    </row>
    <row r="102" spans="1:8" ht="15" customHeight="1">
      <c r="A102" s="261" t="s">
        <v>183</v>
      </c>
      <c r="B102" s="291">
        <v>192</v>
      </c>
      <c r="C102" s="546" t="s">
        <v>250</v>
      </c>
      <c r="D102" s="547"/>
      <c r="E102" s="34"/>
      <c r="F102" s="289" t="s">
        <v>186</v>
      </c>
      <c r="G102" s="290"/>
      <c r="H102" s="21"/>
    </row>
    <row r="103" spans="1:8" ht="15" customHeight="1">
      <c r="A103" s="261" t="s">
        <v>183</v>
      </c>
      <c r="B103" s="291">
        <v>192</v>
      </c>
      <c r="C103" s="546" t="s">
        <v>249</v>
      </c>
      <c r="D103" s="547"/>
      <c r="E103" s="34"/>
      <c r="F103" s="289" t="s">
        <v>236</v>
      </c>
      <c r="G103" s="290"/>
      <c r="H103" s="21"/>
    </row>
    <row r="104" spans="1:8" ht="15" customHeight="1">
      <c r="A104" s="261" t="s">
        <v>183</v>
      </c>
      <c r="B104" s="291">
        <v>192</v>
      </c>
      <c r="C104" s="546" t="s">
        <v>248</v>
      </c>
      <c r="D104" s="547"/>
      <c r="E104" s="34"/>
      <c r="F104" s="289" t="s">
        <v>234</v>
      </c>
      <c r="G104" s="290"/>
      <c r="H104" s="21"/>
    </row>
    <row r="105" spans="1:8" ht="15" customHeight="1">
      <c r="A105" s="261" t="s">
        <v>183</v>
      </c>
      <c r="B105" s="291">
        <v>96</v>
      </c>
      <c r="C105" s="546" t="s">
        <v>233</v>
      </c>
      <c r="D105" s="547"/>
      <c r="E105" s="34"/>
      <c r="F105" s="289" t="s">
        <v>184</v>
      </c>
      <c r="G105" s="290"/>
      <c r="H105" s="21"/>
    </row>
    <row r="106" spans="1:8" ht="15" customHeight="1">
      <c r="A106" s="261" t="s">
        <v>183</v>
      </c>
      <c r="B106" s="291">
        <v>96</v>
      </c>
      <c r="C106" s="546" t="s">
        <v>232</v>
      </c>
      <c r="D106" s="547"/>
      <c r="E106" s="34"/>
      <c r="F106" s="289" t="s">
        <v>208</v>
      </c>
      <c r="G106" s="290"/>
      <c r="H106" s="21"/>
    </row>
    <row r="107" spans="1:8" ht="15" customHeight="1">
      <c r="A107" s="261" t="s">
        <v>183</v>
      </c>
      <c r="B107" s="291">
        <v>96</v>
      </c>
      <c r="C107" s="546" t="s">
        <v>231</v>
      </c>
      <c r="D107" s="547"/>
      <c r="E107" s="34"/>
      <c r="F107" s="289" t="s">
        <v>220</v>
      </c>
      <c r="G107" s="290"/>
      <c r="H107" s="21"/>
    </row>
    <row r="108" spans="1:8" ht="15" customHeight="1">
      <c r="A108" s="261" t="s">
        <v>183</v>
      </c>
      <c r="B108" s="291">
        <v>96</v>
      </c>
      <c r="C108" s="546" t="s">
        <v>230</v>
      </c>
      <c r="D108" s="547"/>
      <c r="E108" s="34"/>
      <c r="F108" s="289" t="s">
        <v>186</v>
      </c>
      <c r="G108" s="290"/>
      <c r="H108" s="21"/>
    </row>
    <row r="109" spans="1:8" ht="15" customHeight="1">
      <c r="A109" s="261" t="s">
        <v>183</v>
      </c>
      <c r="B109" s="291">
        <v>96</v>
      </c>
      <c r="C109" s="546" t="s">
        <v>229</v>
      </c>
      <c r="D109" s="547"/>
      <c r="E109" s="34"/>
      <c r="F109" s="289" t="s">
        <v>190</v>
      </c>
      <c r="G109" s="290"/>
      <c r="H109" s="21"/>
    </row>
    <row r="110" spans="1:8" ht="15" customHeight="1">
      <c r="A110" s="261" t="s">
        <v>183</v>
      </c>
      <c r="B110" s="291">
        <v>192</v>
      </c>
      <c r="C110" s="546" t="s">
        <v>228</v>
      </c>
      <c r="D110" s="547"/>
      <c r="E110" s="34"/>
      <c r="F110" s="289" t="s">
        <v>184</v>
      </c>
      <c r="G110" s="290"/>
      <c r="H110" s="21"/>
    </row>
    <row r="111" spans="1:8" ht="15" customHeight="1">
      <c r="A111" s="261" t="s">
        <v>183</v>
      </c>
      <c r="B111" s="291">
        <v>192</v>
      </c>
      <c r="C111" s="546" t="s">
        <v>227</v>
      </c>
      <c r="D111" s="547"/>
      <c r="E111" s="34"/>
      <c r="F111" s="289" t="s">
        <v>208</v>
      </c>
      <c r="G111" s="290"/>
      <c r="H111" s="21"/>
    </row>
    <row r="112" spans="1:8" ht="15" customHeight="1">
      <c r="A112" s="261" t="s">
        <v>183</v>
      </c>
      <c r="B112" s="291">
        <v>192</v>
      </c>
      <c r="C112" s="546" t="s">
        <v>224</v>
      </c>
      <c r="D112" s="547"/>
      <c r="E112" s="34"/>
      <c r="F112" s="289" t="s">
        <v>190</v>
      </c>
      <c r="G112" s="290"/>
      <c r="H112" s="21"/>
    </row>
    <row r="113" spans="1:8" ht="15" customHeight="1">
      <c r="A113" s="261"/>
      <c r="B113" s="291"/>
      <c r="C113" s="546"/>
      <c r="D113" s="547"/>
      <c r="E113" s="34"/>
      <c r="F113" s="289"/>
      <c r="G113" s="290"/>
      <c r="H113" s="21"/>
    </row>
    <row r="114" spans="1:8">
      <c r="A114" s="49"/>
      <c r="B114" s="271"/>
      <c r="C114" s="272"/>
      <c r="D114" s="272"/>
      <c r="E114" s="273"/>
      <c r="F114" s="274"/>
      <c r="G114" s="275"/>
    </row>
    <row r="115" spans="1:8">
      <c r="A115" s="236"/>
      <c r="B115" s="276"/>
      <c r="C115" s="211"/>
      <c r="F115" s="218" t="s">
        <v>34</v>
      </c>
      <c r="G115" s="238"/>
    </row>
    <row r="116" spans="1:8">
      <c r="A116" s="236"/>
      <c r="B116" s="276"/>
      <c r="C116" s="211"/>
      <c r="F116" s="211"/>
      <c r="G116" s="237"/>
    </row>
    <row r="117" spans="1:8" ht="15.75" thickBot="1">
      <c r="A117" s="314"/>
      <c r="B117" s="309"/>
      <c r="C117" s="310"/>
      <c r="D117" s="311"/>
      <c r="E117" s="311"/>
      <c r="F117" s="312" t="str">
        <f>'100 Series'!$E$64</f>
        <v xml:space="preserve">Valecraft Homes (2019) Initials: </v>
      </c>
      <c r="G117" s="313"/>
    </row>
    <row r="118" spans="1:8" ht="15" customHeight="1">
      <c r="A118" s="548" t="s">
        <v>371</v>
      </c>
      <c r="B118" s="549"/>
      <c r="C118" s="549"/>
      <c r="D118" s="549"/>
      <c r="E118" s="549"/>
      <c r="F118" s="549"/>
      <c r="G118" s="550"/>
      <c r="H118" s="21"/>
    </row>
    <row r="119" spans="1:8" s="317" customFormat="1" ht="15" customHeight="1">
      <c r="A119" s="441" t="s">
        <v>183</v>
      </c>
      <c r="B119" s="454">
        <v>128</v>
      </c>
      <c r="C119" s="559" t="s">
        <v>213</v>
      </c>
      <c r="D119" s="560"/>
      <c r="E119" s="34"/>
      <c r="F119" s="468" t="s">
        <v>208</v>
      </c>
      <c r="G119" s="290"/>
      <c r="H119" s="469"/>
    </row>
    <row r="120" spans="1:8" s="317" customFormat="1" ht="15" customHeight="1">
      <c r="A120" s="441" t="s">
        <v>183</v>
      </c>
      <c r="B120" s="454">
        <v>128</v>
      </c>
      <c r="C120" s="559" t="s">
        <v>212</v>
      </c>
      <c r="D120" s="560"/>
      <c r="E120" s="34"/>
      <c r="F120" s="468" t="s">
        <v>206</v>
      </c>
      <c r="G120" s="290"/>
      <c r="H120" s="469"/>
    </row>
    <row r="121" spans="1:8" s="317" customFormat="1" ht="15" customHeight="1">
      <c r="A121" s="441" t="s">
        <v>183</v>
      </c>
      <c r="B121" s="454">
        <v>128</v>
      </c>
      <c r="C121" s="559" t="s">
        <v>211</v>
      </c>
      <c r="D121" s="560"/>
      <c r="E121" s="34"/>
      <c r="F121" s="468" t="s">
        <v>204</v>
      </c>
      <c r="G121" s="290"/>
      <c r="H121" s="469"/>
    </row>
    <row r="122" spans="1:8" s="317" customFormat="1" ht="15" customHeight="1">
      <c r="A122" s="441" t="s">
        <v>183</v>
      </c>
      <c r="B122" s="454">
        <v>128</v>
      </c>
      <c r="C122" s="559" t="s">
        <v>210</v>
      </c>
      <c r="D122" s="560"/>
      <c r="E122" s="34"/>
      <c r="F122" s="468" t="s">
        <v>190</v>
      </c>
      <c r="G122" s="290"/>
      <c r="H122" s="469"/>
    </row>
    <row r="123" spans="1:8" s="317" customFormat="1" ht="15" customHeight="1">
      <c r="A123" s="441" t="s">
        <v>183</v>
      </c>
      <c r="B123" s="454">
        <v>192</v>
      </c>
      <c r="C123" s="559" t="s">
        <v>209</v>
      </c>
      <c r="D123" s="560"/>
      <c r="E123" s="34"/>
      <c r="F123" s="468" t="s">
        <v>208</v>
      </c>
      <c r="G123" s="290"/>
      <c r="H123" s="469"/>
    </row>
    <row r="124" spans="1:8" s="317" customFormat="1" ht="15" customHeight="1">
      <c r="A124" s="441" t="s">
        <v>183</v>
      </c>
      <c r="B124" s="454">
        <v>192</v>
      </c>
      <c r="C124" s="559" t="s">
        <v>207</v>
      </c>
      <c r="D124" s="560"/>
      <c r="E124" s="34"/>
      <c r="F124" s="468" t="s">
        <v>206</v>
      </c>
      <c r="G124" s="290"/>
      <c r="H124" s="469"/>
    </row>
    <row r="125" spans="1:8" s="317" customFormat="1" ht="15" customHeight="1">
      <c r="A125" s="441" t="s">
        <v>183</v>
      </c>
      <c r="B125" s="454">
        <v>192</v>
      </c>
      <c r="C125" s="559" t="s">
        <v>205</v>
      </c>
      <c r="D125" s="560"/>
      <c r="E125" s="34"/>
      <c r="F125" s="468" t="s">
        <v>204</v>
      </c>
      <c r="G125" s="290"/>
      <c r="H125" s="469"/>
    </row>
    <row r="126" spans="1:8" s="317" customFormat="1" ht="15" customHeight="1">
      <c r="A126" s="441" t="s">
        <v>183</v>
      </c>
      <c r="B126" s="454">
        <v>192</v>
      </c>
      <c r="C126" s="559" t="s">
        <v>203</v>
      </c>
      <c r="D126" s="560"/>
      <c r="E126" s="34"/>
      <c r="F126" s="468" t="s">
        <v>190</v>
      </c>
      <c r="G126" s="290"/>
      <c r="H126" s="469"/>
    </row>
    <row r="127" spans="1:8" ht="15" customHeight="1">
      <c r="A127" s="261" t="s">
        <v>183</v>
      </c>
      <c r="B127" s="291">
        <v>160</v>
      </c>
      <c r="C127" s="546" t="s">
        <v>202</v>
      </c>
      <c r="D127" s="547"/>
      <c r="E127" s="34"/>
      <c r="F127" s="289" t="s">
        <v>195</v>
      </c>
      <c r="G127" s="290"/>
      <c r="H127" s="21"/>
    </row>
    <row r="128" spans="1:8" ht="15" customHeight="1">
      <c r="A128" s="261" t="s">
        <v>183</v>
      </c>
      <c r="B128" s="291">
        <v>160</v>
      </c>
      <c r="C128" s="546" t="s">
        <v>201</v>
      </c>
      <c r="D128" s="547"/>
      <c r="E128" s="34"/>
      <c r="F128" s="289" t="s">
        <v>193</v>
      </c>
      <c r="G128" s="290"/>
      <c r="H128" s="21"/>
    </row>
    <row r="129" spans="1:8" ht="15" customHeight="1">
      <c r="A129" s="261" t="s">
        <v>183</v>
      </c>
      <c r="B129" s="291">
        <v>160</v>
      </c>
      <c r="C129" s="546" t="s">
        <v>200</v>
      </c>
      <c r="D129" s="547"/>
      <c r="E129" s="34"/>
      <c r="F129" s="289" t="s">
        <v>190</v>
      </c>
      <c r="G129" s="290"/>
      <c r="H129" s="21"/>
    </row>
    <row r="130" spans="1:8" ht="15" customHeight="1">
      <c r="A130" s="261" t="s">
        <v>183</v>
      </c>
      <c r="B130" s="291">
        <v>192</v>
      </c>
      <c r="C130" s="546" t="s">
        <v>199</v>
      </c>
      <c r="D130" s="547"/>
      <c r="E130" s="34"/>
      <c r="F130" s="289" t="s">
        <v>195</v>
      </c>
      <c r="G130" s="290"/>
      <c r="H130" s="21"/>
    </row>
    <row r="131" spans="1:8" ht="15" customHeight="1">
      <c r="A131" s="261" t="s">
        <v>183</v>
      </c>
      <c r="B131" s="291">
        <v>192</v>
      </c>
      <c r="C131" s="546" t="s">
        <v>198</v>
      </c>
      <c r="D131" s="547"/>
      <c r="E131" s="34"/>
      <c r="F131" s="289" t="s">
        <v>193</v>
      </c>
      <c r="G131" s="290"/>
      <c r="H131" s="21"/>
    </row>
    <row r="132" spans="1:8" ht="15" customHeight="1">
      <c r="A132" s="261" t="s">
        <v>183</v>
      </c>
      <c r="B132" s="291">
        <v>192</v>
      </c>
      <c r="C132" s="546" t="s">
        <v>197</v>
      </c>
      <c r="D132" s="547"/>
      <c r="E132" s="34"/>
      <c r="F132" s="289" t="s">
        <v>190</v>
      </c>
      <c r="G132" s="290"/>
      <c r="H132" s="21"/>
    </row>
    <row r="133" spans="1:8" ht="15" customHeight="1">
      <c r="A133" s="261" t="s">
        <v>183</v>
      </c>
      <c r="B133" s="291">
        <v>256</v>
      </c>
      <c r="C133" s="546" t="s">
        <v>196</v>
      </c>
      <c r="D133" s="547"/>
      <c r="E133" s="34"/>
      <c r="F133" s="289" t="s">
        <v>195</v>
      </c>
      <c r="G133" s="290"/>
      <c r="H133" s="21"/>
    </row>
    <row r="134" spans="1:8" ht="15" customHeight="1">
      <c r="A134" s="261" t="s">
        <v>183</v>
      </c>
      <c r="B134" s="291">
        <v>256</v>
      </c>
      <c r="C134" s="546" t="s">
        <v>194</v>
      </c>
      <c r="D134" s="547"/>
      <c r="E134" s="34"/>
      <c r="F134" s="289" t="s">
        <v>193</v>
      </c>
      <c r="G134" s="290"/>
      <c r="H134" s="21"/>
    </row>
    <row r="135" spans="1:8" ht="15" customHeight="1">
      <c r="A135" s="261" t="s">
        <v>183</v>
      </c>
      <c r="B135" s="291">
        <v>256</v>
      </c>
      <c r="C135" s="546" t="s">
        <v>192</v>
      </c>
      <c r="D135" s="547"/>
      <c r="E135" s="34"/>
      <c r="F135" s="289" t="s">
        <v>190</v>
      </c>
      <c r="G135" s="290"/>
      <c r="H135" s="21"/>
    </row>
    <row r="136" spans="1:8" ht="15" customHeight="1">
      <c r="A136" s="551" t="s">
        <v>368</v>
      </c>
      <c r="B136" s="552"/>
      <c r="C136" s="552"/>
      <c r="D136" s="552"/>
      <c r="E136" s="552"/>
      <c r="F136" s="552"/>
      <c r="G136" s="553"/>
      <c r="H136" s="21"/>
    </row>
    <row r="137" spans="1:8" ht="15" customHeight="1">
      <c r="A137" s="261" t="s">
        <v>183</v>
      </c>
      <c r="B137" s="291">
        <v>256</v>
      </c>
      <c r="C137" s="546" t="s">
        <v>247</v>
      </c>
      <c r="D137" s="547"/>
      <c r="E137" s="34"/>
      <c r="F137" s="289" t="s">
        <v>184</v>
      </c>
      <c r="G137" s="290"/>
      <c r="H137" s="21"/>
    </row>
    <row r="138" spans="1:8" ht="15" customHeight="1">
      <c r="A138" s="261" t="s">
        <v>183</v>
      </c>
      <c r="B138" s="291">
        <v>256</v>
      </c>
      <c r="C138" s="546" t="s">
        <v>246</v>
      </c>
      <c r="D138" s="547"/>
      <c r="E138" s="34"/>
      <c r="F138" s="289" t="s">
        <v>220</v>
      </c>
      <c r="G138" s="290"/>
      <c r="H138" s="21"/>
    </row>
    <row r="139" spans="1:8" ht="15" customHeight="1">
      <c r="A139" s="261" t="s">
        <v>183</v>
      </c>
      <c r="B139" s="291">
        <v>256</v>
      </c>
      <c r="C139" s="546" t="s">
        <v>244</v>
      </c>
      <c r="D139" s="547"/>
      <c r="E139" s="34"/>
      <c r="F139" s="289" t="s">
        <v>186</v>
      </c>
      <c r="G139" s="290"/>
      <c r="H139" s="21"/>
    </row>
    <row r="140" spans="1:8" ht="15" customHeight="1">
      <c r="A140" s="261" t="s">
        <v>183</v>
      </c>
      <c r="B140" s="291">
        <v>256</v>
      </c>
      <c r="C140" s="546" t="s">
        <v>243</v>
      </c>
      <c r="D140" s="547"/>
      <c r="E140" s="34"/>
      <c r="F140" s="289" t="s">
        <v>236</v>
      </c>
      <c r="G140" s="290"/>
      <c r="H140" s="21"/>
    </row>
    <row r="141" spans="1:8" ht="15" customHeight="1">
      <c r="A141" s="261" t="s">
        <v>183</v>
      </c>
      <c r="B141" s="291">
        <v>256</v>
      </c>
      <c r="C141" s="546" t="s">
        <v>242</v>
      </c>
      <c r="D141" s="547"/>
      <c r="E141" s="34"/>
      <c r="F141" s="289" t="s">
        <v>234</v>
      </c>
      <c r="G141" s="290"/>
      <c r="H141" s="21"/>
    </row>
    <row r="142" spans="1:8" ht="15" customHeight="1">
      <c r="A142" s="261" t="s">
        <v>183</v>
      </c>
      <c r="B142" s="291">
        <v>320</v>
      </c>
      <c r="C142" s="546" t="s">
        <v>237</v>
      </c>
      <c r="D142" s="547"/>
      <c r="E142" s="34"/>
      <c r="F142" s="289" t="s">
        <v>236</v>
      </c>
      <c r="G142" s="290"/>
      <c r="H142" s="21"/>
    </row>
    <row r="143" spans="1:8" ht="15" customHeight="1">
      <c r="A143" s="261" t="s">
        <v>183</v>
      </c>
      <c r="B143" s="291">
        <v>192</v>
      </c>
      <c r="C143" s="546" t="s">
        <v>226</v>
      </c>
      <c r="D143" s="547"/>
      <c r="E143" s="34"/>
      <c r="F143" s="289" t="s">
        <v>220</v>
      </c>
      <c r="G143" s="290"/>
      <c r="H143" s="21"/>
    </row>
    <row r="144" spans="1:8" ht="15" customHeight="1">
      <c r="A144" s="261" t="s">
        <v>183</v>
      </c>
      <c r="B144" s="291">
        <v>192</v>
      </c>
      <c r="C144" s="546" t="s">
        <v>225</v>
      </c>
      <c r="D144" s="547"/>
      <c r="E144" s="34"/>
      <c r="F144" s="289" t="s">
        <v>186</v>
      </c>
      <c r="G144" s="290"/>
      <c r="H144" s="21"/>
    </row>
    <row r="145" spans="1:8" ht="15" customHeight="1">
      <c r="A145" s="551" t="s">
        <v>369</v>
      </c>
      <c r="B145" s="552"/>
      <c r="C145" s="552"/>
      <c r="D145" s="552"/>
      <c r="E145" s="552"/>
      <c r="F145" s="552"/>
      <c r="G145" s="553"/>
      <c r="H145" s="21"/>
    </row>
    <row r="146" spans="1:8" ht="15" customHeight="1">
      <c r="A146" s="261" t="s">
        <v>183</v>
      </c>
      <c r="B146" s="291">
        <v>256</v>
      </c>
      <c r="C146" s="546" t="s">
        <v>245</v>
      </c>
      <c r="D146" s="547"/>
      <c r="E146" s="34"/>
      <c r="F146" s="289" t="s">
        <v>188</v>
      </c>
      <c r="G146" s="290"/>
      <c r="H146" s="21"/>
    </row>
    <row r="147" spans="1:8" ht="15" customHeight="1">
      <c r="A147" s="261" t="s">
        <v>183</v>
      </c>
      <c r="B147" s="291">
        <v>320</v>
      </c>
      <c r="C147" s="546" t="s">
        <v>241</v>
      </c>
      <c r="D147" s="547"/>
      <c r="E147" s="34"/>
      <c r="F147" s="289" t="s">
        <v>184</v>
      </c>
      <c r="G147" s="290"/>
      <c r="H147" s="21"/>
    </row>
    <row r="148" spans="1:8" ht="15" customHeight="1">
      <c r="A148" s="261" t="s">
        <v>183</v>
      </c>
      <c r="B148" s="291">
        <v>320</v>
      </c>
      <c r="C148" s="546" t="s">
        <v>240</v>
      </c>
      <c r="D148" s="547"/>
      <c r="E148" s="34"/>
      <c r="F148" s="289" t="s">
        <v>220</v>
      </c>
      <c r="G148" s="290"/>
      <c r="H148" s="21"/>
    </row>
    <row r="149" spans="1:8" ht="15" customHeight="1">
      <c r="A149" s="261" t="s">
        <v>183</v>
      </c>
      <c r="B149" s="291">
        <v>320</v>
      </c>
      <c r="C149" s="546" t="s">
        <v>238</v>
      </c>
      <c r="D149" s="547"/>
      <c r="E149" s="34"/>
      <c r="F149" s="289" t="s">
        <v>186</v>
      </c>
      <c r="G149" s="290"/>
      <c r="H149" s="21"/>
    </row>
    <row r="150" spans="1:8" ht="15" customHeight="1">
      <c r="A150" s="261" t="s">
        <v>183</v>
      </c>
      <c r="B150" s="291">
        <v>320</v>
      </c>
      <c r="C150" s="546" t="s">
        <v>235</v>
      </c>
      <c r="D150" s="547"/>
      <c r="E150" s="34"/>
      <c r="F150" s="289" t="s">
        <v>234</v>
      </c>
      <c r="G150" s="290"/>
      <c r="H150" s="21"/>
    </row>
    <row r="151" spans="1:8" ht="15" customHeight="1">
      <c r="A151" s="551" t="s">
        <v>370</v>
      </c>
      <c r="B151" s="552"/>
      <c r="C151" s="552"/>
      <c r="D151" s="552"/>
      <c r="E151" s="552"/>
      <c r="F151" s="552"/>
      <c r="G151" s="553"/>
      <c r="H151" s="21"/>
    </row>
    <row r="152" spans="1:8" ht="15" customHeight="1">
      <c r="A152" s="261" t="s">
        <v>183</v>
      </c>
      <c r="B152" s="291">
        <v>320</v>
      </c>
      <c r="C152" s="546" t="s">
        <v>239</v>
      </c>
      <c r="D152" s="547"/>
      <c r="E152" s="34"/>
      <c r="F152" s="289" t="s">
        <v>188</v>
      </c>
      <c r="G152" s="290"/>
      <c r="H152" s="21"/>
    </row>
    <row r="153" spans="1:8" ht="15" customHeight="1">
      <c r="A153" s="261" t="s">
        <v>183</v>
      </c>
      <c r="B153" s="291">
        <v>320</v>
      </c>
      <c r="C153" s="546" t="s">
        <v>223</v>
      </c>
      <c r="D153" s="547"/>
      <c r="E153" s="34"/>
      <c r="F153" s="289" t="s">
        <v>184</v>
      </c>
      <c r="G153" s="290"/>
      <c r="H153" s="21"/>
    </row>
    <row r="154" spans="1:8" ht="15" customHeight="1">
      <c r="A154" s="261" t="s">
        <v>183</v>
      </c>
      <c r="B154" s="291">
        <v>320</v>
      </c>
      <c r="C154" s="546" t="s">
        <v>222</v>
      </c>
      <c r="D154" s="547"/>
      <c r="E154" s="34"/>
      <c r="F154" s="289" t="s">
        <v>208</v>
      </c>
      <c r="G154" s="290"/>
      <c r="H154" s="21"/>
    </row>
    <row r="155" spans="1:8" ht="15" customHeight="1">
      <c r="A155" s="261" t="s">
        <v>183</v>
      </c>
      <c r="B155" s="291">
        <v>320</v>
      </c>
      <c r="C155" s="546" t="s">
        <v>221</v>
      </c>
      <c r="D155" s="547"/>
      <c r="E155" s="34"/>
      <c r="F155" s="289" t="s">
        <v>220</v>
      </c>
      <c r="G155" s="290"/>
      <c r="H155" s="21"/>
    </row>
    <row r="156" spans="1:8" ht="15" customHeight="1">
      <c r="A156" s="261" t="s">
        <v>183</v>
      </c>
      <c r="B156" s="291">
        <v>320</v>
      </c>
      <c r="C156" s="546" t="s">
        <v>219</v>
      </c>
      <c r="D156" s="547"/>
      <c r="E156" s="34"/>
      <c r="F156" s="289" t="s">
        <v>186</v>
      </c>
      <c r="G156" s="290"/>
      <c r="H156" s="21"/>
    </row>
    <row r="157" spans="1:8" ht="15" customHeight="1">
      <c r="A157" s="261" t="s">
        <v>183</v>
      </c>
      <c r="B157" s="291">
        <v>320</v>
      </c>
      <c r="C157" s="546" t="s">
        <v>218</v>
      </c>
      <c r="D157" s="547"/>
      <c r="E157" s="34"/>
      <c r="F157" s="289" t="s">
        <v>190</v>
      </c>
      <c r="G157" s="290"/>
      <c r="H157" s="21"/>
    </row>
    <row r="158" spans="1:8" ht="15" customHeight="1" thickBot="1">
      <c r="A158" s="294"/>
      <c r="B158" s="295"/>
      <c r="C158" s="561"/>
      <c r="D158" s="562"/>
      <c r="E158" s="33"/>
      <c r="F158" s="296"/>
      <c r="G158" s="297"/>
      <c r="H158" s="21"/>
    </row>
    <row r="159" spans="1:8" ht="14.25" customHeight="1" thickTop="1" thickBot="1">
      <c r="A159" s="298" t="s">
        <v>12</v>
      </c>
      <c r="B159" s="299"/>
      <c r="C159" s="207" t="str">
        <f>'100 Series'!B51</f>
        <v xml:space="preserve">     Hourly Rate for repairs and authorized service outside of contractual obligations is  = $  / Hr</v>
      </c>
      <c r="D159" s="299"/>
      <c r="E159" s="207"/>
      <c r="F159" s="208"/>
      <c r="G159" s="300"/>
    </row>
    <row r="160" spans="1:8" ht="10.5" customHeight="1" thickTop="1">
      <c r="A160" s="236"/>
      <c r="B160" s="211"/>
      <c r="C160" s="211"/>
      <c r="D160" s="211"/>
      <c r="E160" s="211"/>
      <c r="F160" s="211"/>
      <c r="G160" s="241" t="s">
        <v>2</v>
      </c>
    </row>
    <row r="161" spans="1:7" ht="12" customHeight="1">
      <c r="A161" s="236"/>
      <c r="B161" s="213" t="s">
        <v>17</v>
      </c>
      <c r="C161" s="211"/>
      <c r="D161" s="211"/>
      <c r="E161" s="211"/>
      <c r="F161" s="211"/>
      <c r="G161" s="237"/>
    </row>
    <row r="162" spans="1:7" ht="9" customHeight="1">
      <c r="A162" s="236"/>
      <c r="B162" s="211"/>
      <c r="C162" s="211"/>
      <c r="D162" s="211"/>
      <c r="E162" s="211"/>
      <c r="F162" s="211"/>
      <c r="G162" s="237"/>
    </row>
    <row r="163" spans="1:7" ht="12.75" customHeight="1">
      <c r="A163" s="236" t="s">
        <v>21</v>
      </c>
      <c r="B163" s="211"/>
      <c r="C163" s="211"/>
      <c r="D163" s="214"/>
      <c r="E163" s="214"/>
      <c r="F163" s="214"/>
      <c r="G163" s="237"/>
    </row>
    <row r="164" spans="1:7" ht="12.75" customHeight="1">
      <c r="A164" s="236" t="s">
        <v>22</v>
      </c>
      <c r="B164" s="211"/>
      <c r="C164" s="211"/>
      <c r="D164" s="211"/>
      <c r="E164" s="211"/>
      <c r="F164" s="211"/>
      <c r="G164" s="237"/>
    </row>
    <row r="165" spans="1:7" ht="12.75" customHeight="1">
      <c r="A165" s="236" t="s">
        <v>23</v>
      </c>
      <c r="B165" s="213"/>
      <c r="C165" s="215"/>
      <c r="D165" s="215"/>
      <c r="E165" s="211"/>
      <c r="F165" s="211"/>
      <c r="G165" s="237"/>
    </row>
    <row r="166" spans="1:7" ht="12.75" customHeight="1">
      <c r="A166" s="239" t="s">
        <v>24</v>
      </c>
      <c r="B166" s="211"/>
      <c r="C166" s="211"/>
      <c r="D166" s="211"/>
      <c r="E166" s="211"/>
      <c r="F166" s="211"/>
      <c r="G166" s="237"/>
    </row>
    <row r="167" spans="1:7" ht="12.75" customHeight="1">
      <c r="A167" s="239" t="s">
        <v>25</v>
      </c>
      <c r="B167" s="211"/>
      <c r="C167" s="211"/>
      <c r="D167" s="215"/>
      <c r="E167" s="215"/>
      <c r="F167" s="215"/>
      <c r="G167" s="242"/>
    </row>
    <row r="168" spans="1:7" ht="12.75" customHeight="1">
      <c r="A168" s="236" t="s">
        <v>26</v>
      </c>
      <c r="B168" s="211"/>
      <c r="C168" s="211"/>
      <c r="D168" s="211"/>
      <c r="E168" s="211"/>
      <c r="F168" s="211"/>
      <c r="G168" s="237"/>
    </row>
    <row r="169" spans="1:7" ht="12.75" customHeight="1">
      <c r="A169" s="236" t="s">
        <v>27</v>
      </c>
      <c r="B169" s="211"/>
      <c r="C169" s="211"/>
      <c r="D169" s="211"/>
      <c r="E169" s="211"/>
      <c r="F169" s="211"/>
      <c r="G169" s="237"/>
    </row>
    <row r="170" spans="1:7" ht="12.75" customHeight="1">
      <c r="A170" s="236" t="s">
        <v>28</v>
      </c>
      <c r="B170" s="211"/>
      <c r="C170" s="211"/>
      <c r="D170" s="211"/>
      <c r="F170" s="218" t="s">
        <v>34</v>
      </c>
      <c r="G170" s="238"/>
    </row>
    <row r="171" spans="1:7" ht="12.75" customHeight="1">
      <c r="A171" s="239" t="s">
        <v>29</v>
      </c>
      <c r="B171" s="211"/>
      <c r="C171" s="211"/>
      <c r="D171" s="211"/>
      <c r="F171" s="211"/>
      <c r="G171" s="237"/>
    </row>
    <row r="172" spans="1:7" ht="10.5" customHeight="1">
      <c r="A172" s="236"/>
      <c r="B172" s="211"/>
      <c r="C172" s="211"/>
      <c r="D172" s="211"/>
      <c r="F172" s="104" t="str">
        <f>'100 Series'!$E$64</f>
        <v xml:space="preserve">Valecraft Homes (2019) Initials: </v>
      </c>
      <c r="G172" s="238"/>
    </row>
    <row r="173" spans="1:7" ht="15" customHeight="1" thickBot="1">
      <c r="A173" s="243" t="s">
        <v>18</v>
      </c>
      <c r="B173" s="244"/>
      <c r="C173" s="245" t="s">
        <v>13</v>
      </c>
      <c r="D173" s="244" t="s">
        <v>14</v>
      </c>
      <c r="E173" s="244"/>
      <c r="F173" s="246"/>
      <c r="G173" s="247"/>
    </row>
  </sheetData>
  <mergeCells count="136">
    <mergeCell ref="F6:G6"/>
    <mergeCell ref="C156:D156"/>
    <mergeCell ref="C157:D157"/>
    <mergeCell ref="C158:D158"/>
    <mergeCell ref="C79:D79"/>
    <mergeCell ref="C86:D86"/>
    <mergeCell ref="C87:D87"/>
    <mergeCell ref="C119:D119"/>
    <mergeCell ref="C120:D120"/>
    <mergeCell ref="C113:D113"/>
    <mergeCell ref="C133:D133"/>
    <mergeCell ref="C134:D134"/>
    <mergeCell ref="C135:D135"/>
    <mergeCell ref="C149:D149"/>
    <mergeCell ref="C142:D142"/>
    <mergeCell ref="C129:D129"/>
    <mergeCell ref="C130:D130"/>
    <mergeCell ref="C80:D80"/>
    <mergeCell ref="C81:D81"/>
    <mergeCell ref="C82:D82"/>
    <mergeCell ref="C155:D155"/>
    <mergeCell ref="C152:D152"/>
    <mergeCell ref="C153:D153"/>
    <mergeCell ref="C108:D108"/>
    <mergeCell ref="C109:D109"/>
    <mergeCell ref="C110:D110"/>
    <mergeCell ref="C111:D111"/>
    <mergeCell ref="C112:D112"/>
    <mergeCell ref="C146:D146"/>
    <mergeCell ref="C147:D147"/>
    <mergeCell ref="C137:D137"/>
    <mergeCell ref="C138:D138"/>
    <mergeCell ref="C140:D140"/>
    <mergeCell ref="C141:D141"/>
    <mergeCell ref="C131:D131"/>
    <mergeCell ref="C132:D132"/>
    <mergeCell ref="A136:G136"/>
    <mergeCell ref="C139:D139"/>
    <mergeCell ref="A145:G145"/>
    <mergeCell ref="C124:D124"/>
    <mergeCell ref="C125:D125"/>
    <mergeCell ref="C126:D126"/>
    <mergeCell ref="C148:D148"/>
    <mergeCell ref="A151:G151"/>
    <mergeCell ref="C143:D143"/>
    <mergeCell ref="C144:D144"/>
    <mergeCell ref="C150:D150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21:D121"/>
    <mergeCell ref="C122:D122"/>
    <mergeCell ref="C123:D123"/>
    <mergeCell ref="C91:D91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72:D72"/>
    <mergeCell ref="C89:D89"/>
    <mergeCell ref="C73:D73"/>
    <mergeCell ref="C83:D83"/>
    <mergeCell ref="C84:D84"/>
    <mergeCell ref="C74:D74"/>
    <mergeCell ref="C75:D75"/>
    <mergeCell ref="C76:D76"/>
    <mergeCell ref="C77:D77"/>
    <mergeCell ref="A1:G1"/>
    <mergeCell ref="C14:D14"/>
    <mergeCell ref="C15:D15"/>
    <mergeCell ref="A16:G16"/>
    <mergeCell ref="C17:D17"/>
    <mergeCell ref="C18:D18"/>
    <mergeCell ref="C19:D19"/>
    <mergeCell ref="C20:D20"/>
    <mergeCell ref="C45:D4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154:D154"/>
    <mergeCell ref="A68:G68"/>
    <mergeCell ref="C69:D69"/>
    <mergeCell ref="C70:D70"/>
    <mergeCell ref="C71:D71"/>
    <mergeCell ref="A85:G85"/>
    <mergeCell ref="C88:D88"/>
    <mergeCell ref="A118:G118"/>
    <mergeCell ref="C127:D127"/>
    <mergeCell ref="C128:D128"/>
    <mergeCell ref="C21:D21"/>
    <mergeCell ref="C22:D22"/>
    <mergeCell ref="C23:D23"/>
    <mergeCell ref="C46:D46"/>
    <mergeCell ref="C47:D47"/>
    <mergeCell ref="C39:D39"/>
    <mergeCell ref="C40:D40"/>
    <mergeCell ref="C41:D41"/>
    <mergeCell ref="C42:D42"/>
    <mergeCell ref="C43:D43"/>
    <mergeCell ref="C44:D44"/>
    <mergeCell ref="C78:D78"/>
    <mergeCell ref="C90:D90"/>
  </mergeCells>
  <printOptions horizontalCentered="1"/>
  <pageMargins left="0" right="0" top="0" bottom="0" header="0.51181102362204722" footer="0.51181102362204722"/>
  <pageSetup paperSize="5" scale="91" fitToHeight="0" orientation="portrait" r:id="rId1"/>
  <headerFooter alignWithMargins="0">
    <oddFooter>&amp;RPage &amp;P of &amp;N</oddFooter>
  </headerFooter>
  <rowBreaks count="2" manualBreakCount="2">
    <brk id="67" max="6" man="1"/>
    <brk id="11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100 Series</vt:lpstr>
      <vt:lpstr>100 Series - Model Extras</vt:lpstr>
      <vt:lpstr>800 Series</vt:lpstr>
      <vt:lpstr>800 Series - Extras only</vt:lpstr>
      <vt:lpstr>1000 Series</vt:lpstr>
      <vt:lpstr>1000 Series - Extras only</vt:lpstr>
      <vt:lpstr>Extras</vt:lpstr>
      <vt:lpstr>Hardware</vt:lpstr>
      <vt:lpstr>LVL1_Prices</vt:lpstr>
      <vt:lpstr>LVL2_Prices</vt:lpstr>
      <vt:lpstr>'100 Series'!Print_Area</vt:lpstr>
      <vt:lpstr>'100 Series - Model Extras'!Print_Area</vt:lpstr>
      <vt:lpstr>'1000 Series'!Print_Area</vt:lpstr>
      <vt:lpstr>'1000 Series - Extras only'!Print_Area</vt:lpstr>
      <vt:lpstr>'800 Series'!Print_Area</vt:lpstr>
      <vt:lpstr>'800 Series - Extras only'!Print_Area</vt:lpstr>
      <vt:lpstr>Extras!Print_Area</vt:lpstr>
      <vt:lpstr>Hardware!Print_Area</vt:lpstr>
      <vt:lpstr>'100 Series - Model Extras'!Print_Titles</vt:lpstr>
      <vt:lpstr>'1000 Series - Extras only'!Print_Titles</vt:lpstr>
      <vt:lpstr>'800 Series - Extras only'!Print_Titles</vt:lpstr>
      <vt:lpstr>Extras!Print_Titles</vt:lpstr>
      <vt:lpstr>Hardware!Print_Titles</vt:lpstr>
      <vt:lpstr>STD_Prices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Tricia Oliver</cp:lastModifiedBy>
  <cp:lastPrinted>2022-02-14T20:41:55Z</cp:lastPrinted>
  <dcterms:created xsi:type="dcterms:W3CDTF">1999-03-06T17:18:52Z</dcterms:created>
  <dcterms:modified xsi:type="dcterms:W3CDTF">2022-02-14T20:41:59Z</dcterms:modified>
</cp:coreProperties>
</file>