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4 Contracts - VH19\"/>
    </mc:Choice>
  </mc:AlternateContent>
  <xr:revisionPtr revIDLastSave="0" documentId="13_ncr:1_{3C611B52-0382-47B8-824B-697AA1A20959}" xr6:coauthVersionLast="47" xr6:coauthVersionMax="47" xr10:uidLastSave="{00000000-0000-0000-0000-000000000000}"/>
  <bookViews>
    <workbookView xWindow="5460" yWindow="750" windowWidth="29955" windowHeight="18960" tabRatio="593" xr2:uid="{00000000-000D-0000-FFFF-FFFF00000000}"/>
  </bookViews>
  <sheets>
    <sheet name="100 Series" sheetId="22" r:id="rId1"/>
    <sheet name="800 Series" sheetId="25" r:id="rId2"/>
    <sheet name="1000 Series" sheetId="23" r:id="rId3"/>
    <sheet name="EXTRAS" sheetId="13" r:id="rId4"/>
  </sheets>
  <definedNames>
    <definedName name="_xlnm.Print_Area" localSheetId="0">'100 Series'!$A$1:$J$79</definedName>
    <definedName name="_xlnm.Print_Area" localSheetId="2">'1000 Series'!$A$1:$J$79</definedName>
    <definedName name="_xlnm.Print_Area" localSheetId="1">'800 Series'!$A$1:$J$77</definedName>
    <definedName name="_xlnm.Print_Area" localSheetId="3">EXTRAS!$A$1:$F$77</definedName>
    <definedName name="_xlnm.Print_Titles" localSheetId="3">EXTRAS!$2:$12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5" l="1"/>
  <c r="E37" i="25"/>
  <c r="D37" i="25"/>
  <c r="C37" i="25"/>
  <c r="B37" i="25"/>
  <c r="H36" i="25"/>
  <c r="I36" i="25" s="1"/>
  <c r="J36" i="25" s="1"/>
  <c r="E36" i="25"/>
  <c r="D36" i="25"/>
  <c r="C36" i="25"/>
  <c r="B36" i="25"/>
  <c r="H34" i="25"/>
  <c r="I34" i="25" s="1"/>
  <c r="J34" i="25" s="1"/>
  <c r="E34" i="25"/>
  <c r="D34" i="25"/>
  <c r="C34" i="25"/>
  <c r="B34" i="25"/>
  <c r="I33" i="25"/>
  <c r="J33" i="25" s="1"/>
  <c r="H33" i="25"/>
  <c r="E33" i="25"/>
  <c r="D33" i="25"/>
  <c r="C33" i="25"/>
  <c r="B33" i="25"/>
  <c r="H22" i="25"/>
  <c r="I22" i="25" s="1"/>
  <c r="J22" i="25" s="1"/>
  <c r="E22" i="25"/>
  <c r="D22" i="25"/>
  <c r="C22" i="25"/>
  <c r="B22" i="25"/>
  <c r="H21" i="25"/>
  <c r="I21" i="25" s="1"/>
  <c r="J21" i="25" s="1"/>
  <c r="E21" i="25"/>
  <c r="D21" i="25"/>
  <c r="C21" i="25"/>
  <c r="B21" i="25"/>
  <c r="H19" i="25"/>
  <c r="E19" i="25"/>
  <c r="D19" i="25"/>
  <c r="C19" i="25"/>
  <c r="B19" i="25"/>
  <c r="H18" i="25"/>
  <c r="E18" i="25"/>
  <c r="D18" i="25"/>
  <c r="C18" i="25"/>
  <c r="B18" i="25"/>
  <c r="C9" i="13"/>
  <c r="C8" i="13"/>
  <c r="E5" i="13"/>
  <c r="E4" i="13"/>
  <c r="B9" i="13"/>
  <c r="B7" i="13"/>
  <c r="B4" i="13"/>
  <c r="E19" i="13"/>
  <c r="E18" i="13"/>
  <c r="E16" i="13"/>
  <c r="E15" i="13"/>
  <c r="E14" i="13"/>
  <c r="E13" i="13"/>
  <c r="E49" i="23"/>
  <c r="E48" i="23"/>
  <c r="E46" i="23"/>
  <c r="E45" i="23"/>
  <c r="E43" i="23"/>
  <c r="E42" i="23"/>
  <c r="E40" i="23"/>
  <c r="E39" i="23"/>
  <c r="E38" i="23"/>
  <c r="E36" i="23"/>
  <c r="E35" i="23"/>
  <c r="E33" i="23"/>
  <c r="E32" i="23"/>
  <c r="E31" i="23"/>
  <c r="E30" i="23"/>
  <c r="E28" i="23"/>
  <c r="E27" i="23"/>
  <c r="E25" i="23"/>
  <c r="E24" i="23"/>
  <c r="E22" i="23"/>
  <c r="E21" i="23"/>
  <c r="E19" i="23"/>
  <c r="E18" i="23"/>
  <c r="D49" i="23"/>
  <c r="D48" i="23"/>
  <c r="D46" i="23"/>
  <c r="D45" i="23"/>
  <c r="D43" i="23"/>
  <c r="D42" i="23"/>
  <c r="D40" i="23"/>
  <c r="D39" i="23"/>
  <c r="D38" i="23"/>
  <c r="D36" i="23"/>
  <c r="D35" i="23"/>
  <c r="D33" i="23"/>
  <c r="D32" i="23"/>
  <c r="D31" i="23"/>
  <c r="D30" i="23"/>
  <c r="D28" i="23"/>
  <c r="D27" i="23"/>
  <c r="D25" i="23"/>
  <c r="D24" i="23"/>
  <c r="D22" i="23"/>
  <c r="D21" i="23"/>
  <c r="D19" i="23"/>
  <c r="D18" i="23"/>
  <c r="C49" i="23"/>
  <c r="C48" i="23"/>
  <c r="C46" i="23"/>
  <c r="C45" i="23"/>
  <c r="C43" i="23"/>
  <c r="C42" i="23"/>
  <c r="C40" i="23"/>
  <c r="C39" i="23"/>
  <c r="C38" i="23"/>
  <c r="C36" i="23"/>
  <c r="C35" i="23"/>
  <c r="C33" i="23"/>
  <c r="C32" i="23"/>
  <c r="C31" i="23"/>
  <c r="C30" i="23"/>
  <c r="C28" i="23"/>
  <c r="C27" i="23"/>
  <c r="C25" i="23"/>
  <c r="C24" i="23"/>
  <c r="C22" i="23"/>
  <c r="C21" i="23"/>
  <c r="C19" i="23"/>
  <c r="C18" i="23"/>
  <c r="B49" i="23"/>
  <c r="B48" i="23"/>
  <c r="B46" i="23"/>
  <c r="B45" i="23"/>
  <c r="B43" i="23"/>
  <c r="B42" i="23"/>
  <c r="B40" i="23"/>
  <c r="B39" i="23"/>
  <c r="B38" i="23"/>
  <c r="B36" i="23"/>
  <c r="B35" i="23"/>
  <c r="B33" i="23"/>
  <c r="B32" i="23"/>
  <c r="B31" i="23"/>
  <c r="B30" i="23"/>
  <c r="B28" i="23"/>
  <c r="B27" i="23"/>
  <c r="B25" i="23"/>
  <c r="B24" i="23"/>
  <c r="B22" i="23"/>
  <c r="B21" i="23"/>
  <c r="B19" i="23"/>
  <c r="B18" i="23"/>
  <c r="B10" i="23"/>
  <c r="H9" i="23"/>
  <c r="H8" i="23"/>
  <c r="B8" i="23"/>
  <c r="I5" i="23"/>
  <c r="I4" i="23"/>
  <c r="B4" i="23"/>
  <c r="H9" i="25"/>
  <c r="H8" i="25"/>
  <c r="I5" i="25"/>
  <c r="I4" i="25"/>
  <c r="B10" i="25"/>
  <c r="B8" i="25"/>
  <c r="I37" i="25" l="1"/>
  <c r="J37" i="25" s="1"/>
  <c r="I18" i="25"/>
  <c r="J18" i="25" s="1"/>
  <c r="I19" i="25"/>
  <c r="J19" i="25" s="1"/>
  <c r="B4" i="25"/>
  <c r="H36" i="22"/>
  <c r="I36" i="22" s="1"/>
  <c r="J36" i="22" s="1"/>
  <c r="E31" i="25"/>
  <c r="E30" i="25"/>
  <c r="E28" i="25"/>
  <c r="E27" i="25"/>
  <c r="E25" i="25"/>
  <c r="E24" i="25"/>
  <c r="D31" i="25"/>
  <c r="D30" i="25"/>
  <c r="D28" i="25"/>
  <c r="D27" i="25"/>
  <c r="D25" i="25"/>
  <c r="D24" i="25"/>
  <c r="C31" i="25"/>
  <c r="C30" i="25"/>
  <c r="C28" i="25"/>
  <c r="C27" i="25"/>
  <c r="C25" i="25"/>
  <c r="C24" i="25"/>
  <c r="B31" i="25"/>
  <c r="B30" i="25"/>
  <c r="B28" i="25"/>
  <c r="B27" i="25"/>
  <c r="B25" i="25"/>
  <c r="B24" i="25"/>
  <c r="D20" i="22"/>
  <c r="H24" i="25"/>
  <c r="I24" i="25" s="1"/>
  <c r="E36" i="22"/>
  <c r="D36" i="22"/>
  <c r="C36" i="22"/>
  <c r="B36" i="22"/>
  <c r="H49" i="23"/>
  <c r="H48" i="23"/>
  <c r="I48" i="23" s="1"/>
  <c r="H46" i="23"/>
  <c r="H45" i="23"/>
  <c r="H43" i="23"/>
  <c r="H42" i="23"/>
  <c r="H40" i="23"/>
  <c r="H39" i="23"/>
  <c r="H38" i="23"/>
  <c r="H36" i="23"/>
  <c r="H35" i="23"/>
  <c r="H33" i="23"/>
  <c r="H31" i="23"/>
  <c r="H20" i="22"/>
  <c r="I20" i="22" s="1"/>
  <c r="H22" i="22"/>
  <c r="I22" i="22" s="1"/>
  <c r="H23" i="22"/>
  <c r="I23" i="22" s="1"/>
  <c r="H32" i="23"/>
  <c r="H30" i="23"/>
  <c r="H28" i="23"/>
  <c r="H27" i="23"/>
  <c r="H25" i="23"/>
  <c r="H24" i="23"/>
  <c r="I24" i="23" s="1"/>
  <c r="H22" i="23"/>
  <c r="H21" i="23"/>
  <c r="H19" i="23"/>
  <c r="H18" i="23"/>
  <c r="H31" i="25"/>
  <c r="I31" i="25" s="1"/>
  <c r="H30" i="25"/>
  <c r="I30" i="25" s="1"/>
  <c r="H28" i="25"/>
  <c r="H27" i="25"/>
  <c r="I27" i="25" s="1"/>
  <c r="H25" i="25"/>
  <c r="I25" i="25" s="1"/>
  <c r="H34" i="22"/>
  <c r="I34" i="22" s="1"/>
  <c r="H32" i="22"/>
  <c r="I32" i="22" s="1"/>
  <c r="H31" i="22"/>
  <c r="I31" i="22" s="1"/>
  <c r="H29" i="22"/>
  <c r="I29" i="22" s="1"/>
  <c r="H28" i="22"/>
  <c r="I28" i="22" s="1"/>
  <c r="H26" i="22"/>
  <c r="I26" i="22" s="1"/>
  <c r="H25" i="22"/>
  <c r="I25" i="22" s="1"/>
  <c r="I21" i="23" l="1"/>
  <c r="J21" i="23" s="1"/>
  <c r="I30" i="23"/>
  <c r="J30" i="23" s="1"/>
  <c r="I33" i="23"/>
  <c r="J33" i="23" s="1"/>
  <c r="I42" i="23"/>
  <c r="J42" i="23" s="1"/>
  <c r="J22" i="23"/>
  <c r="I22" i="23"/>
  <c r="I32" i="23"/>
  <c r="J32" i="23" s="1"/>
  <c r="I43" i="23"/>
  <c r="J43" i="23" s="1"/>
  <c r="I36" i="23"/>
  <c r="J36" i="23" s="1"/>
  <c r="I45" i="23"/>
  <c r="J45" i="23" s="1"/>
  <c r="I25" i="23"/>
  <c r="J25" i="23" s="1"/>
  <c r="I38" i="23"/>
  <c r="J38" i="23" s="1"/>
  <c r="I46" i="23"/>
  <c r="J46" i="23" s="1"/>
  <c r="I18" i="23"/>
  <c r="J18" i="23" s="1"/>
  <c r="J27" i="23"/>
  <c r="I27" i="23"/>
  <c r="I39" i="23"/>
  <c r="J39" i="23" s="1"/>
  <c r="I19" i="23"/>
  <c r="J19" i="23" s="1"/>
  <c r="J28" i="23"/>
  <c r="I28" i="23"/>
  <c r="I31" i="23"/>
  <c r="J31" i="23" s="1"/>
  <c r="I40" i="23"/>
  <c r="J40" i="23" s="1"/>
  <c r="I49" i="23"/>
  <c r="J49" i="23" s="1"/>
  <c r="I35" i="23"/>
  <c r="J35" i="23" s="1"/>
  <c r="J24" i="23"/>
  <c r="J48" i="23"/>
  <c r="I28" i="25"/>
  <c r="J28" i="25" s="1"/>
  <c r="J31" i="25"/>
  <c r="J27" i="25"/>
  <c r="J25" i="25"/>
  <c r="J24" i="25"/>
  <c r="J30" i="25"/>
  <c r="J34" i="22"/>
  <c r="J32" i="22"/>
  <c r="J29" i="22"/>
  <c r="J26" i="22"/>
  <c r="J25" i="22"/>
  <c r="J23" i="22"/>
  <c r="J28" i="22"/>
  <c r="J22" i="22"/>
  <c r="J31" i="22"/>
  <c r="J20" i="22"/>
  <c r="F18" i="13"/>
  <c r="F13" i="13"/>
  <c r="F14" i="13"/>
  <c r="F15" i="13"/>
  <c r="F16" i="13"/>
  <c r="F19" i="13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E29" i="13"/>
  <c r="F29" i="13" s="1"/>
  <c r="E30" i="13"/>
  <c r="F30" i="13" s="1"/>
  <c r="E31" i="13"/>
  <c r="F31" i="13" s="1"/>
  <c r="E32" i="13"/>
  <c r="F32" i="13" s="1"/>
  <c r="E34" i="13"/>
  <c r="F34" i="13" s="1"/>
  <c r="E35" i="13"/>
  <c r="F35" i="13" s="1"/>
  <c r="E36" i="13"/>
  <c r="F36" i="13" s="1"/>
  <c r="E37" i="13"/>
  <c r="F37" i="13" s="1"/>
  <c r="E39" i="13"/>
  <c r="F39" i="13" s="1"/>
  <c r="E40" i="13"/>
  <c r="F40" i="13" s="1"/>
  <c r="E41" i="13"/>
  <c r="F41" i="13" s="1"/>
  <c r="E42" i="13"/>
  <c r="F42" i="13" s="1"/>
  <c r="E43" i="13"/>
  <c r="F43" i="13" s="1"/>
  <c r="E45" i="13"/>
  <c r="F45" i="13" s="1"/>
  <c r="E46" i="13"/>
  <c r="F46" i="13" s="1"/>
  <c r="E47" i="13"/>
  <c r="F47" i="13" s="1"/>
  <c r="E48" i="13"/>
  <c r="F48" i="13" s="1"/>
  <c r="E49" i="13"/>
  <c r="F49" i="13" s="1"/>
  <c r="E34" i="22" l="1"/>
  <c r="D34" i="22"/>
  <c r="C34" i="22"/>
  <c r="B34" i="22"/>
  <c r="E32" i="22"/>
  <c r="D32" i="22"/>
  <c r="C32" i="22"/>
  <c r="B32" i="22"/>
  <c r="E31" i="22"/>
  <c r="D31" i="22"/>
  <c r="C31" i="22"/>
  <c r="B31" i="22"/>
  <c r="E29" i="22"/>
  <c r="D29" i="22"/>
  <c r="C29" i="22"/>
  <c r="B29" i="22"/>
  <c r="E28" i="22"/>
  <c r="D28" i="22"/>
  <c r="C28" i="22"/>
  <c r="B28" i="22"/>
  <c r="E26" i="22"/>
  <c r="D26" i="22"/>
  <c r="C26" i="22"/>
  <c r="B26" i="22"/>
  <c r="E25" i="22"/>
  <c r="D25" i="22"/>
  <c r="C25" i="22"/>
  <c r="B25" i="22"/>
  <c r="E23" i="22"/>
  <c r="D23" i="22"/>
  <c r="C23" i="22"/>
  <c r="B23" i="22"/>
  <c r="E22" i="22"/>
  <c r="D22" i="22"/>
  <c r="C22" i="22"/>
  <c r="B22" i="22"/>
  <c r="E20" i="22"/>
  <c r="C20" i="22"/>
  <c r="B20" i="22"/>
</calcChain>
</file>

<file path=xl/sharedStrings.xml><?xml version="1.0" encoding="utf-8"?>
<sst xmlns="http://schemas.openxmlformats.org/spreadsheetml/2006/main" count="321" uniqueCount="164">
  <si>
    <t>DATE :</t>
  </si>
  <si>
    <t xml:space="preserve"> </t>
  </si>
  <si>
    <t>CONTRACTOR :</t>
  </si>
  <si>
    <t>CONTRACT PERIOD :</t>
  </si>
  <si>
    <t>TOTAL</t>
  </si>
  <si>
    <t>STAGE</t>
  </si>
  <si>
    <t>CODE</t>
  </si>
  <si>
    <t>PROJECT :</t>
  </si>
  <si>
    <t>SERIES :</t>
  </si>
  <si>
    <t>Work Schedule # :</t>
  </si>
  <si>
    <t xml:space="preserve">  </t>
  </si>
  <si>
    <t xml:space="preserve"> 1)   Prices Include All Reinforcement Steel required by Sch. "B" and  Working Drawings</t>
  </si>
  <si>
    <t>PLATON</t>
  </si>
  <si>
    <t xml:space="preserve">  NOTE :   ALL INVOICES MUST INCLUDE THE FOLLOWING ITEMS</t>
  </si>
  <si>
    <t xml:space="preserve">   MODELS</t>
  </si>
  <si>
    <t>HST</t>
  </si>
  <si>
    <t>SCHEDULE "C"</t>
  </si>
  <si>
    <t>CONTRACT # :</t>
  </si>
  <si>
    <t>SERVICE :</t>
  </si>
  <si>
    <t xml:space="preserve"> 3)   Price includes 1 step in front porch</t>
  </si>
  <si>
    <t xml:space="preserve">20 MPA / 20MM Extra Concrete - Supply &amp; Install </t>
  </si>
  <si>
    <t>Cubic Meter</t>
  </si>
  <si>
    <t xml:space="preserve">25 MPA / 20MM Extra Concrete - Supply &amp; Install </t>
  </si>
  <si>
    <t>Footings Extra Concrete - Supply &amp; Install</t>
  </si>
  <si>
    <t>Winter Handling on Concrete</t>
  </si>
  <si>
    <t>Linear Foot</t>
  </si>
  <si>
    <t>Square Foot</t>
  </si>
  <si>
    <t>Each</t>
  </si>
  <si>
    <t>Steps At Porch 6' Long Straight</t>
  </si>
  <si>
    <t>Platon</t>
  </si>
  <si>
    <t>UNIT RATES</t>
  </si>
  <si>
    <t>CUSTOMER EXTRAS</t>
  </si>
  <si>
    <t>Increase Basement wall height to 8'-10" pour height 20Mpa</t>
  </si>
  <si>
    <t>Increase Basement wall height to 8'-10" pour height 25Mpa</t>
  </si>
  <si>
    <t>Cold Storage Room (Labour Form, Steel, Stone)</t>
  </si>
  <si>
    <t>PER</t>
  </si>
  <si>
    <t>COST</t>
  </si>
  <si>
    <t xml:space="preserve">Pads more than 8" Depth </t>
  </si>
  <si>
    <t>Rate for Labour / Worker</t>
  </si>
  <si>
    <t>Hourly</t>
  </si>
  <si>
    <t>Extra For Walkout</t>
  </si>
  <si>
    <t>Crane / Pump - Min 4hrs Charge</t>
  </si>
  <si>
    <t>Rebar 15M - installed per 20'</t>
  </si>
  <si>
    <t>Note:</t>
  </si>
  <si>
    <t>Garage Floors ARE reinforced with Fiber Mesh</t>
  </si>
  <si>
    <t>All 32 Mpa concrete C/W 5% to 7% air intrainment</t>
  </si>
  <si>
    <t xml:space="preserve"> 2)   Prices  include Polypropelene Drainage layer  (INCLUDED in Wall Price)</t>
  </si>
  <si>
    <t xml:space="preserve"> 4)   Price Does NOT include Foundation parging</t>
  </si>
  <si>
    <t>10" Stone in basement (instead of standard 8")</t>
  </si>
  <si>
    <t xml:space="preserve">Contractor Initials: </t>
  </si>
  <si>
    <t>8" Sonotubes x 5'-0" high</t>
  </si>
  <si>
    <t xml:space="preserve">Increase Basement wall to 10" instead of 8" </t>
  </si>
  <si>
    <t xml:space="preserve">Stone slinger - minimum 3 hours </t>
  </si>
  <si>
    <t>Supply and Install Wire Mesh</t>
  </si>
  <si>
    <t xml:space="preserve">Square Foot  </t>
  </si>
  <si>
    <t>WINTER CONCRETE APPLIES FROM OCTOBER 15th TO APRIL 15TH</t>
  </si>
  <si>
    <t xml:space="preserve"> NOTE:</t>
  </si>
  <si>
    <t>1026 B</t>
  </si>
  <si>
    <t>STANDARD 8" X 24" FOOTING, 10" SHARED WALLS</t>
  </si>
  <si>
    <t>100 SERIES TOWNHOMES</t>
  </si>
  <si>
    <t xml:space="preserve">Valecraft Homes (2019)  Initials: </t>
  </si>
  <si>
    <t>1026 A</t>
  </si>
  <si>
    <t>SHEA VILLAGE</t>
  </si>
  <si>
    <t>/ WALLS</t>
  </si>
  <si>
    <t>FOOTINGS</t>
  </si>
  <si>
    <t>FLOOR</t>
  </si>
  <si>
    <t>BASEMENT</t>
  </si>
  <si>
    <t>GARAGE</t>
  </si>
  <si>
    <t>1 STEP</t>
  </si>
  <si>
    <t>PORCH /</t>
  </si>
  <si>
    <t>810 A</t>
  </si>
  <si>
    <t>810 B</t>
  </si>
  <si>
    <t>815 A</t>
  </si>
  <si>
    <t>815 B</t>
  </si>
  <si>
    <t>826 A</t>
  </si>
  <si>
    <t>826 B</t>
  </si>
  <si>
    <t>1010 A</t>
  </si>
  <si>
    <t>1010 B</t>
  </si>
  <si>
    <t>1015 A</t>
  </si>
  <si>
    <t>1015 B</t>
  </si>
  <si>
    <t>1016 A</t>
  </si>
  <si>
    <t>1016 B</t>
  </si>
  <si>
    <t>1020 A</t>
  </si>
  <si>
    <t>1020 B</t>
  </si>
  <si>
    <t>1030 A</t>
  </si>
  <si>
    <t>1030 B</t>
  </si>
  <si>
    <t>1035 A</t>
  </si>
  <si>
    <t>1035 B</t>
  </si>
  <si>
    <t>1035 Corner</t>
  </si>
  <si>
    <t>1046 A</t>
  </si>
  <si>
    <t>1046 B</t>
  </si>
  <si>
    <t>1050 A</t>
  </si>
  <si>
    <t>1050 B</t>
  </si>
  <si>
    <t>1086 A</t>
  </si>
  <si>
    <t>1086 B</t>
  </si>
  <si>
    <t xml:space="preserve">32 MPA C2 with fibermesh / 20MM Extra Concrete - Supply &amp; Install </t>
  </si>
  <si>
    <t xml:space="preserve">Per Job </t>
  </si>
  <si>
    <t>Tie-Beams 10" x 24" c/w 2 runs 15m rebar</t>
  </si>
  <si>
    <t>Footing 10" x 24" (instead of standard 8" x 24") c/w 2 runs 15m rebar</t>
  </si>
  <si>
    <t>Footing 10" x 28" (instead of standard 8" x 24") c/w 2 runs 15m rebar</t>
  </si>
  <si>
    <t>Footing 10" x 30" (instead of standard 8" x 24") c/w 2 runs 15m rebar</t>
  </si>
  <si>
    <t>Footing 10" x 32" (instead of standard 8" x 24") c/w 2 runs 15m rebar</t>
  </si>
  <si>
    <t>Footing 10" x 36" (instead of standard 8" x 24") c/w 2 runs 15m rebar</t>
  </si>
  <si>
    <t>Footing 10" x 28" (instead of standard 10" x 24") c/w 2 runs 15m rebar</t>
  </si>
  <si>
    <t>Footing 10" x 30" (instead of standard 10" x 24") c/w 2 runs 15m rebar</t>
  </si>
  <si>
    <t>Basement Floor Slab - Supply &amp; Install 20 MPa on 8" clearstone</t>
  </si>
  <si>
    <t>Garage Floor Slab - Supply &amp; Install 32 MPa C2 on 6" clearstone</t>
  </si>
  <si>
    <t>Porch Slab 6" / 32 MPa C2 with 10m rebar grid After 80 Sqft</t>
  </si>
  <si>
    <t>MISCELLANEOUS</t>
  </si>
  <si>
    <t xml:space="preserve">Extra footing with 2 runs 15m rebar 26" x 10" instead of 24" x 8" </t>
  </si>
  <si>
    <t xml:space="preserve">Extra footing with 2 runs 15m rebar 24" x 8" </t>
  </si>
  <si>
    <t>Extra footing No rebar 24" x 8" Labour and concrete only</t>
  </si>
  <si>
    <t xml:space="preserve">Rebar 10M - installed per 20' </t>
  </si>
  <si>
    <t>ALL</t>
  </si>
  <si>
    <t>EXTRAS  PO REQUIRED</t>
  </si>
  <si>
    <t>CAVANAGH CONCRETE LTD</t>
  </si>
  <si>
    <t>C66 - 020</t>
  </si>
  <si>
    <t>N/A</t>
  </si>
  <si>
    <t>800 SERIES SINGLES</t>
  </si>
  <si>
    <t>1000 SERIES SINGLES</t>
  </si>
  <si>
    <t>April 1, 2024 to March 31, 2025</t>
  </si>
  <si>
    <t>CONCRETE</t>
  </si>
  <si>
    <t>WC = Winter Handling 13%</t>
  </si>
  <si>
    <t>NOTES :</t>
  </si>
  <si>
    <t xml:space="preserve">105 End </t>
  </si>
  <si>
    <t>110 Mid</t>
  </si>
  <si>
    <t>110 End</t>
  </si>
  <si>
    <t>120 Mid</t>
  </si>
  <si>
    <t>120 End</t>
  </si>
  <si>
    <t>130 Mid</t>
  </si>
  <si>
    <t>130  End</t>
  </si>
  <si>
    <t>140 Mid</t>
  </si>
  <si>
    <t>140 End</t>
  </si>
  <si>
    <t>160 Mid</t>
  </si>
  <si>
    <t>170  End</t>
  </si>
  <si>
    <r>
      <t xml:space="preserve">         A - Contract No. , Lot / Unit No. , Model No. , Project Name,</t>
    </r>
    <r>
      <rPr>
        <b/>
        <sz val="12"/>
        <rFont val="Arial"/>
        <family val="2"/>
      </rPr>
      <t xml:space="preserve"> Completion Slip #, P.O.# (if required) Description of work</t>
    </r>
  </si>
  <si>
    <t xml:space="preserve">         B - Codes for your operations as per Schedule "C"</t>
  </si>
  <si>
    <t xml:space="preserve">         C - Invoices which have more than one Contract No.  will not be accepted</t>
  </si>
  <si>
    <t xml:space="preserve">         D - A Purchase Order # must be obtained for all work performed which is not included in this contract such </t>
  </si>
  <si>
    <t xml:space="preserve">               as extras, repairs and service. This work must be submitted  on a separate invoice for each Purchase Order #.    </t>
  </si>
  <si>
    <t xml:space="preserve">         E - All invoices, extras, repairs or other must be accompanied by a completion slip, change order or work order from</t>
  </si>
  <si>
    <t xml:space="preserve">               a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</si>
  <si>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</si>
  <si>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</si>
  <si>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t>TERMS OF PAYMENT</t>
  </si>
  <si>
    <t>DAYS</t>
  </si>
  <si>
    <r>
      <t xml:space="preserve">Hourly Rate for Repairs and Authorized Service Outside of Contractual Obligations is  =  </t>
    </r>
    <r>
      <rPr>
        <b/>
        <sz val="12"/>
        <rFont val="Arial"/>
        <family val="2"/>
      </rPr>
      <t xml:space="preserve">$0.00 / Hr. / Man </t>
    </r>
  </si>
  <si>
    <t>1026 A Sunroom</t>
  </si>
  <si>
    <t>1026 B Sunroom</t>
  </si>
  <si>
    <t>A-2</t>
  </si>
  <si>
    <t>Hourly Rate for repairs and authorized service outside of contractual obligations is  =  $0.00 / Hrs. / Man</t>
  </si>
  <si>
    <t xml:space="preserve">           </t>
  </si>
  <si>
    <t xml:space="preserve">TERMS OF PAYMENT </t>
  </si>
  <si>
    <r>
      <t xml:space="preserve">   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</si>
  <si>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>WINTER CONCRETE APPLIES FROM: OCTOBER 15TH TO APRIL 15TH</t>
  </si>
  <si>
    <t>%</t>
  </si>
  <si>
    <t>801 A</t>
  </si>
  <si>
    <t>801 B</t>
  </si>
  <si>
    <t>804 A</t>
  </si>
  <si>
    <t>804 B</t>
  </si>
  <si>
    <t>830 A</t>
  </si>
  <si>
    <t>830 B</t>
  </si>
  <si>
    <t>870 A</t>
  </si>
  <si>
    <t>870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</si>
</sst>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0_)"/>
    <numFmt numFmtId="165" formatCode="[$-409]mmmm\ d\,\ yyyy;@"/>
    <numFmt numFmtId="166" formatCode="&quot;$&quot;#,##0.00"/>
  </numFmts>
  <fonts count="25" x14ac:knownFonts="1">
    <font>
      <sz val="12"/>
      <name val="Arial"/>
    </font>
    <font>
      <b/>
      <sz val="1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indexed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6"/>
      <name val="Arial"/>
      <family val="2"/>
    </font>
    <font>
      <b/>
      <i/>
      <sz val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0" fontId="11" fillId="3" borderId="40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center"/>
    </xf>
    <xf numFmtId="0" fontId="13" fillId="3" borderId="40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165" fontId="10" fillId="3" borderId="44" xfId="0" applyNumberFormat="1" applyFont="1" applyFill="1" applyBorder="1" applyAlignment="1">
      <alignment vertical="center"/>
    </xf>
    <xf numFmtId="165" fontId="10" fillId="3" borderId="18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0" fillId="0" borderId="40" xfId="0" applyBorder="1" applyAlignment="1">
      <alignment vertical="center"/>
    </xf>
    <xf numFmtId="0" fontId="2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52" xfId="0" applyNumberFormat="1" applyFont="1" applyBorder="1" applyAlignment="1">
      <alignment vertical="center"/>
    </xf>
    <xf numFmtId="166" fontId="1" fillId="0" borderId="41" xfId="0" applyNumberFormat="1" applyFont="1" applyBorder="1" applyAlignment="1">
      <alignment vertical="center"/>
    </xf>
    <xf numFmtId="166" fontId="1" fillId="0" borderId="42" xfId="0" applyNumberFormat="1" applyFont="1" applyBorder="1" applyAlignment="1">
      <alignment vertical="center"/>
    </xf>
    <xf numFmtId="166" fontId="13" fillId="0" borderId="53" xfId="0" applyNumberFormat="1" applyFont="1" applyBorder="1" applyAlignment="1">
      <alignment vertical="center"/>
    </xf>
    <xf numFmtId="166" fontId="13" fillId="0" borderId="54" xfId="0" applyNumberFormat="1" applyFont="1" applyBorder="1" applyAlignment="1">
      <alignment vertical="center"/>
    </xf>
    <xf numFmtId="166" fontId="1" fillId="0" borderId="10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166" fontId="13" fillId="0" borderId="11" xfId="0" applyNumberFormat="1" applyFont="1" applyBorder="1" applyAlignment="1">
      <alignment vertical="center"/>
    </xf>
    <xf numFmtId="166" fontId="13" fillId="0" borderId="16" xfId="0" applyNumberFormat="1" applyFont="1" applyBorder="1" applyAlignment="1">
      <alignment vertical="center"/>
    </xf>
    <xf numFmtId="0" fontId="11" fillId="5" borderId="21" xfId="0" applyFont="1" applyFill="1" applyBorder="1" applyAlignment="1">
      <alignment horizontal="center" vertical="center"/>
    </xf>
    <xf numFmtId="166" fontId="13" fillId="0" borderId="16" xfId="0" applyNumberFormat="1" applyFont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20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9" fontId="10" fillId="2" borderId="56" xfId="0" applyNumberFormat="1" applyFont="1" applyFill="1" applyBorder="1" applyAlignment="1">
      <alignment horizontal="center" vertical="center"/>
    </xf>
    <xf numFmtId="9" fontId="10" fillId="2" borderId="57" xfId="0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66" fontId="1" fillId="0" borderId="25" xfId="0" applyNumberFormat="1" applyFont="1" applyBorder="1" applyAlignment="1">
      <alignment horizontal="center" vertical="center"/>
    </xf>
    <xf numFmtId="166" fontId="1" fillId="0" borderId="2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3" fillId="0" borderId="60" xfId="0" applyFont="1" applyBorder="1" applyAlignment="1">
      <alignment horizontal="center" vertical="center"/>
    </xf>
    <xf numFmtId="166" fontId="18" fillId="0" borderId="8" xfId="0" applyNumberFormat="1" applyFont="1" applyBorder="1" applyAlignment="1">
      <alignment vertical="center"/>
    </xf>
    <xf numFmtId="166" fontId="18" fillId="0" borderId="47" xfId="0" applyNumberFormat="1" applyFont="1" applyBorder="1" applyAlignment="1">
      <alignment vertical="center"/>
    </xf>
    <xf numFmtId="166" fontId="1" fillId="0" borderId="60" xfId="0" applyNumberFormat="1" applyFont="1" applyBorder="1" applyAlignment="1">
      <alignment vertical="center"/>
    </xf>
    <xf numFmtId="166" fontId="1" fillId="0" borderId="27" xfId="0" applyNumberFormat="1" applyFont="1" applyBorder="1" applyAlignment="1">
      <alignment vertical="center"/>
    </xf>
    <xf numFmtId="166" fontId="1" fillId="0" borderId="50" xfId="0" applyNumberFormat="1" applyFont="1" applyBorder="1" applyAlignment="1">
      <alignment vertical="center"/>
    </xf>
    <xf numFmtId="166" fontId="13" fillId="0" borderId="47" xfId="0" applyNumberFormat="1" applyFont="1" applyBorder="1" applyAlignment="1">
      <alignment vertical="center"/>
    </xf>
    <xf numFmtId="166" fontId="13" fillId="0" borderId="65" xfId="0" applyNumberFormat="1" applyFont="1" applyBorder="1" applyAlignment="1">
      <alignment vertical="center"/>
    </xf>
    <xf numFmtId="166" fontId="1" fillId="0" borderId="58" xfId="0" applyNumberFormat="1" applyFont="1" applyBorder="1" applyAlignment="1">
      <alignment vertical="center"/>
    </xf>
    <xf numFmtId="166" fontId="1" fillId="0" borderId="59" xfId="0" applyNumberFormat="1" applyFont="1" applyBorder="1" applyAlignment="1">
      <alignment vertical="center"/>
    </xf>
    <xf numFmtId="166" fontId="1" fillId="0" borderId="55" xfId="0" applyNumberFormat="1" applyFont="1" applyBorder="1" applyAlignment="1">
      <alignment vertical="center"/>
    </xf>
    <xf numFmtId="166" fontId="13" fillId="0" borderId="57" xfId="0" applyNumberFormat="1" applyFont="1" applyBorder="1" applyAlignment="1">
      <alignment vertical="center"/>
    </xf>
    <xf numFmtId="166" fontId="13" fillId="0" borderId="45" xfId="0" applyNumberFormat="1" applyFont="1" applyBorder="1" applyAlignment="1">
      <alignment vertical="center"/>
    </xf>
    <xf numFmtId="0" fontId="17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4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9" fontId="13" fillId="0" borderId="8" xfId="0" applyNumberFormat="1" applyFont="1" applyBorder="1" applyAlignment="1">
      <alignment horizontal="center" vertical="center"/>
    </xf>
    <xf numFmtId="9" fontId="13" fillId="0" borderId="4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9" fontId="19" fillId="0" borderId="48" xfId="0" applyNumberFormat="1" applyFont="1" applyBorder="1" applyAlignment="1">
      <alignment horizontal="center" vertical="center"/>
    </xf>
    <xf numFmtId="9" fontId="19" fillId="0" borderId="49" xfId="0" applyNumberFormat="1" applyFont="1" applyBorder="1" applyAlignment="1">
      <alignment horizontal="center" vertical="center"/>
    </xf>
    <xf numFmtId="9" fontId="19" fillId="0" borderId="50" xfId="0" applyNumberFormat="1" applyFont="1" applyBorder="1" applyAlignment="1">
      <alignment horizontal="center" vertical="center"/>
    </xf>
    <xf numFmtId="0" fontId="19" fillId="0" borderId="47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164" fontId="17" fillId="0" borderId="62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66" xfId="0" applyFont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18" xfId="0" applyFont="1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12" fillId="3" borderId="40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2" fillId="3" borderId="18" xfId="0" applyFont="1" applyFill="1" applyBorder="1" applyAlignment="1">
      <alignment vertical="center"/>
    </xf>
    <xf numFmtId="0" fontId="22" fillId="0" borderId="0" xfId="0" applyFont="1"/>
    <xf numFmtId="0" fontId="9" fillId="0" borderId="40" xfId="0" applyFont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166" fontId="9" fillId="0" borderId="22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6" fontId="11" fillId="0" borderId="4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6" fontId="11" fillId="0" borderId="13" xfId="0" applyNumberFormat="1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166" fontId="11" fillId="0" borderId="20" xfId="0" applyNumberFormat="1" applyFont="1" applyBorder="1" applyAlignment="1">
      <alignment horizontal="center" vertical="center"/>
    </xf>
    <xf numFmtId="166" fontId="11" fillId="0" borderId="10" xfId="0" applyNumberFormat="1" applyFont="1" applyBorder="1" applyAlignment="1">
      <alignment horizontal="center" vertical="center"/>
    </xf>
    <xf numFmtId="166" fontId="11" fillId="0" borderId="14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/>
    </xf>
    <xf numFmtId="0" fontId="11" fillId="0" borderId="19" xfId="0" applyFont="1" applyBorder="1"/>
    <xf numFmtId="0" fontId="11" fillId="0" borderId="9" xfId="0" applyFont="1" applyBorder="1"/>
    <xf numFmtId="166" fontId="11" fillId="0" borderId="20" xfId="0" applyNumberFormat="1" applyFont="1" applyBorder="1"/>
    <xf numFmtId="166" fontId="11" fillId="0" borderId="13" xfId="0" applyNumberFormat="1" applyFont="1" applyBorder="1"/>
    <xf numFmtId="166" fontId="9" fillId="0" borderId="3" xfId="0" applyNumberFormat="1" applyFont="1" applyBorder="1"/>
    <xf numFmtId="166" fontId="9" fillId="0" borderId="16" xfId="0" applyNumberFormat="1" applyFont="1" applyBorder="1"/>
    <xf numFmtId="165" fontId="11" fillId="3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0" fillId="0" borderId="0" xfId="0" applyFont="1"/>
    <xf numFmtId="0" fontId="2" fillId="7" borderId="0" xfId="0" applyFont="1" applyFill="1" applyAlignment="1">
      <alignment vertical="center"/>
    </xf>
    <xf numFmtId="0" fontId="2" fillId="7" borderId="0" xfId="0" applyFont="1" applyFill="1"/>
    <xf numFmtId="0" fontId="10" fillId="3" borderId="0" xfId="0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165" fontId="11" fillId="3" borderId="18" xfId="0" applyNumberFormat="1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165" fontId="10" fillId="3" borderId="7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166" fontId="11" fillId="0" borderId="23" xfId="0" applyNumberFormat="1" applyFont="1" applyBorder="1" applyAlignment="1">
      <alignment vertical="center"/>
    </xf>
    <xf numFmtId="166" fontId="9" fillId="0" borderId="21" xfId="0" applyNumberFormat="1" applyFont="1" applyBorder="1" applyAlignment="1">
      <alignment horizontal="center" vertical="center"/>
    </xf>
    <xf numFmtId="166" fontId="11" fillId="0" borderId="13" xfId="0" applyNumberFormat="1" applyFont="1" applyBorder="1" applyAlignment="1">
      <alignment vertical="center"/>
    </xf>
    <xf numFmtId="166" fontId="9" fillId="0" borderId="11" xfId="0" applyNumberFormat="1" applyFont="1" applyBorder="1" applyAlignment="1">
      <alignment vertical="center"/>
    </xf>
    <xf numFmtId="166" fontId="9" fillId="0" borderId="16" xfId="0" applyNumberFormat="1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166" fontId="23" fillId="0" borderId="9" xfId="0" applyNumberFormat="1" applyFont="1" applyBorder="1" applyAlignment="1">
      <alignment vertical="center"/>
    </xf>
    <xf numFmtId="166" fontId="11" fillId="0" borderId="20" xfId="0" applyNumberFormat="1" applyFont="1" applyBorder="1" applyAlignment="1">
      <alignment vertical="center"/>
    </xf>
    <xf numFmtId="164" fontId="6" fillId="0" borderId="7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2" fillId="0" borderId="73" xfId="0" applyFont="1" applyBorder="1" applyAlignment="1">
      <alignment vertical="center"/>
    </xf>
    <xf numFmtId="164" fontId="17" fillId="4" borderId="4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5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6" fontId="9" fillId="0" borderId="41" xfId="1" applyNumberFormat="1" applyFont="1" applyBorder="1" applyAlignment="1" applyProtection="1">
      <alignment horizontal="center" vertical="center"/>
    </xf>
    <xf numFmtId="166" fontId="9" fillId="0" borderId="53" xfId="1" applyNumberFormat="1" applyFont="1" applyBorder="1" applyAlignment="1" applyProtection="1">
      <alignment horizontal="center" vertical="center"/>
    </xf>
    <xf numFmtId="10" fontId="11" fillId="4" borderId="10" xfId="0" applyNumberFormat="1" applyFont="1" applyFill="1" applyBorder="1" applyAlignment="1">
      <alignment horizontal="center" vertical="center"/>
    </xf>
    <xf numFmtId="166" fontId="9" fillId="4" borderId="53" xfId="1" applyNumberFormat="1" applyFont="1" applyFill="1" applyBorder="1" applyAlignment="1" applyProtection="1">
      <alignment horizontal="center" vertical="center"/>
    </xf>
    <xf numFmtId="10" fontId="9" fillId="4" borderId="41" xfId="1" applyNumberFormat="1" applyFont="1" applyFill="1" applyBorder="1" applyAlignment="1" applyProtection="1">
      <alignment horizontal="center" vertical="center"/>
    </xf>
    <xf numFmtId="166" fontId="9" fillId="0" borderId="12" xfId="1" applyNumberFormat="1" applyFont="1" applyBorder="1" applyAlignment="1" applyProtection="1">
      <alignment horizontal="center" vertical="center"/>
    </xf>
    <xf numFmtId="166" fontId="9" fillId="0" borderId="18" xfId="1" applyNumberFormat="1" applyFont="1" applyBorder="1" applyAlignment="1" applyProtection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44" fontId="9" fillId="0" borderId="20" xfId="1" applyFont="1" applyBorder="1" applyAlignment="1" applyProtection="1">
      <alignment horizontal="center" vertical="center"/>
    </xf>
    <xf numFmtId="44" fontId="9" fillId="0" borderId="81" xfId="1" applyFont="1" applyBorder="1" applyAlignment="1" applyProtection="1">
      <alignment horizontal="center" vertical="center"/>
    </xf>
    <xf numFmtId="166" fontId="9" fillId="0" borderId="75" xfId="1" applyNumberFormat="1" applyFont="1" applyBorder="1" applyAlignment="1" applyProtection="1">
      <alignment horizontal="center" vertical="center"/>
    </xf>
    <xf numFmtId="166" fontId="11" fillId="0" borderId="76" xfId="0" applyNumberFormat="1" applyFont="1" applyBorder="1" applyAlignment="1">
      <alignment horizontal="center" vertical="center"/>
    </xf>
    <xf numFmtId="166" fontId="9" fillId="0" borderId="78" xfId="1" applyNumberFormat="1" applyFont="1" applyBorder="1" applyAlignment="1" applyProtection="1">
      <alignment horizontal="center" vertical="center"/>
    </xf>
    <xf numFmtId="166" fontId="9" fillId="0" borderId="75" xfId="1" applyNumberFormat="1" applyFont="1" applyFill="1" applyBorder="1" applyAlignment="1" applyProtection="1">
      <alignment horizontal="center" vertical="center"/>
    </xf>
    <xf numFmtId="166" fontId="9" fillId="0" borderId="41" xfId="1" applyNumberFormat="1" applyFont="1" applyFill="1" applyBorder="1" applyAlignment="1" applyProtection="1">
      <alignment horizontal="center" vertical="center"/>
    </xf>
    <xf numFmtId="44" fontId="9" fillId="0" borderId="75" xfId="1" applyFont="1" applyBorder="1" applyAlignment="1" applyProtection="1">
      <alignment horizontal="center" vertical="center"/>
    </xf>
    <xf numFmtId="44" fontId="9" fillId="0" borderId="41" xfId="1" applyFont="1" applyBorder="1" applyAlignment="1" applyProtection="1">
      <alignment horizontal="center" vertical="center"/>
    </xf>
    <xf numFmtId="44" fontId="9" fillId="0" borderId="53" xfId="1" applyFont="1" applyBorder="1" applyAlignment="1" applyProtection="1">
      <alignment horizontal="center" vertical="center"/>
    </xf>
    <xf numFmtId="166" fontId="11" fillId="0" borderId="15" xfId="0" applyNumberFormat="1" applyFont="1" applyBorder="1" applyAlignment="1">
      <alignment horizontal="center" vertical="center"/>
    </xf>
    <xf numFmtId="44" fontId="9" fillId="0" borderId="79" xfId="1" applyFont="1" applyBorder="1" applyAlignment="1" applyProtection="1">
      <alignment horizontal="center" vertical="center"/>
    </xf>
    <xf numFmtId="44" fontId="9" fillId="0" borderId="18" xfId="1" applyFont="1" applyBorder="1" applyAlignment="1" applyProtection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2" borderId="71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83" xfId="0" applyFont="1" applyFill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2" borderId="87" xfId="0" applyFont="1" applyFill="1" applyBorder="1" applyAlignment="1">
      <alignment vertical="center"/>
    </xf>
    <xf numFmtId="0" fontId="2" fillId="6" borderId="88" xfId="0" applyFont="1" applyFill="1" applyBorder="1" applyAlignment="1">
      <alignment vertical="center"/>
    </xf>
    <xf numFmtId="9" fontId="10" fillId="6" borderId="89" xfId="0" applyNumberFormat="1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vertical="center"/>
    </xf>
    <xf numFmtId="166" fontId="9" fillId="4" borderId="10" xfId="0" applyNumberFormat="1" applyFont="1" applyFill="1" applyBorder="1" applyAlignment="1">
      <alignment horizontal="center" vertical="center"/>
    </xf>
    <xf numFmtId="166" fontId="9" fillId="4" borderId="14" xfId="0" applyNumberFormat="1" applyFont="1" applyFill="1" applyBorder="1" applyAlignment="1">
      <alignment horizontal="center" vertical="center"/>
    </xf>
    <xf numFmtId="166" fontId="9" fillId="4" borderId="19" xfId="0" applyNumberFormat="1" applyFont="1" applyFill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166" fontId="11" fillId="4" borderId="52" xfId="0" applyNumberFormat="1" applyFont="1" applyFill="1" applyBorder="1" applyAlignment="1">
      <alignment horizontal="center" vertical="center"/>
    </xf>
    <xf numFmtId="166" fontId="11" fillId="4" borderId="10" xfId="0" applyNumberFormat="1" applyFont="1" applyFill="1" applyBorder="1" applyAlignment="1">
      <alignment horizontal="center" vertical="center"/>
    </xf>
    <xf numFmtId="166" fontId="11" fillId="4" borderId="60" xfId="0" applyNumberFormat="1" applyFont="1" applyFill="1" applyBorder="1" applyAlignment="1">
      <alignment horizontal="center" vertical="center"/>
    </xf>
    <xf numFmtId="166" fontId="11" fillId="4" borderId="74" xfId="0" applyNumberFormat="1" applyFont="1" applyFill="1" applyBorder="1" applyAlignment="1">
      <alignment horizontal="center" vertical="center"/>
    </xf>
    <xf numFmtId="166" fontId="11" fillId="4" borderId="76" xfId="0" applyNumberFormat="1" applyFont="1" applyFill="1" applyBorder="1" applyAlignment="1">
      <alignment horizontal="center" vertical="center"/>
    </xf>
    <xf numFmtId="166" fontId="11" fillId="4" borderId="77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0" borderId="40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18" xfId="0" applyNumberFormat="1" applyFont="1" applyBorder="1" applyAlignment="1">
      <alignment vertical="center"/>
    </xf>
    <xf numFmtId="164" fontId="1" fillId="0" borderId="64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165" fontId="1" fillId="3" borderId="4" xfId="0" applyNumberFormat="1" applyFont="1" applyFill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82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8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8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11" fillId="0" borderId="90" xfId="0" applyFont="1" applyBorder="1" applyAlignment="1">
      <alignment horizontal="center" vertical="center"/>
    </xf>
    <xf numFmtId="166" fontId="11" fillId="0" borderId="91" xfId="0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4"/>
  <sheetViews>
    <sheetView tabSelected="1" view="pageBreakPreview" zoomScaleNormal="100" zoomScaleSheetLayoutView="100" workbookViewId="0">
      <selection activeCell="A4" sqref="A4"/>
    </sheetView>
  </sheetViews>
  <sheetFormatPr defaultColWidth="9.77734375" defaultRowHeight="15" x14ac:dyDescent="0.2"/>
  <cols>
    <col min="1" max="1" width="15.77734375" style="4" customWidth="1"/>
    <col min="2" max="7" width="9.77734375" style="4" customWidth="1"/>
    <col min="8" max="8" width="12.77734375" style="4" customWidth="1"/>
    <col min="9" max="9" width="10.77734375" style="4" customWidth="1"/>
    <col min="10" max="10" width="12.77734375" style="4" customWidth="1"/>
  </cols>
  <sheetData>
    <row r="1" spans="1:10" ht="15" customHeight="1" thickTop="1" x14ac:dyDescent="0.2">
      <c r="A1" s="13"/>
      <c r="B1" s="14"/>
      <c r="C1" s="14"/>
      <c r="D1" s="14"/>
      <c r="E1" s="14"/>
      <c r="F1" s="14"/>
      <c r="G1" s="14"/>
      <c r="H1" s="14"/>
      <c r="I1" s="14"/>
      <c r="J1" s="15"/>
    </row>
    <row r="2" spans="1:10" s="2" customFormat="1" ht="24.95" customHeight="1" x14ac:dyDescent="0.25">
      <c r="A2" s="250" t="s">
        <v>16</v>
      </c>
      <c r="B2" s="251"/>
      <c r="C2" s="251"/>
      <c r="D2" s="251"/>
      <c r="E2" s="251"/>
      <c r="F2" s="251"/>
      <c r="G2" s="251"/>
      <c r="H2" s="251"/>
      <c r="I2" s="251"/>
      <c r="J2" s="252"/>
    </row>
    <row r="3" spans="1:10" ht="15" customHeight="1" x14ac:dyDescent="0.2">
      <c r="A3" s="28"/>
      <c r="J3" s="12"/>
    </row>
    <row r="4" spans="1:10" s="2" customFormat="1" ht="15" customHeight="1" x14ac:dyDescent="0.25">
      <c r="A4" s="17" t="s">
        <v>7</v>
      </c>
      <c r="B4" s="257" t="s">
        <v>62</v>
      </c>
      <c r="C4" s="257"/>
      <c r="D4" s="11"/>
      <c r="E4" s="30"/>
      <c r="F4" s="11"/>
      <c r="G4" s="31"/>
      <c r="H4" s="143" t="s">
        <v>0</v>
      </c>
      <c r="I4" s="169">
        <v>45383</v>
      </c>
      <c r="J4" s="23"/>
    </row>
    <row r="5" spans="1:10" s="2" customFormat="1" ht="15" customHeight="1" x14ac:dyDescent="0.25">
      <c r="A5" s="17" t="s">
        <v>8</v>
      </c>
      <c r="B5" s="258" t="s">
        <v>59</v>
      </c>
      <c r="C5" s="258"/>
      <c r="D5" s="26"/>
      <c r="E5" s="26"/>
      <c r="F5" s="11"/>
      <c r="G5" s="31"/>
      <c r="H5" s="143" t="s">
        <v>17</v>
      </c>
      <c r="I5" s="25" t="s">
        <v>116</v>
      </c>
      <c r="J5" s="18"/>
    </row>
    <row r="6" spans="1:10" ht="15" customHeight="1" x14ac:dyDescent="0.2">
      <c r="A6" s="142"/>
      <c r="J6" s="12"/>
    </row>
    <row r="7" spans="1:10" ht="15" customHeight="1" x14ac:dyDescent="0.2">
      <c r="A7" s="142"/>
      <c r="J7" s="12"/>
    </row>
    <row r="8" spans="1:10" s="2" customFormat="1" ht="15" customHeight="1" x14ac:dyDescent="0.25">
      <c r="A8" s="17" t="s">
        <v>2</v>
      </c>
      <c r="B8" s="256" t="s">
        <v>115</v>
      </c>
      <c r="C8" s="256"/>
      <c r="D8" s="256"/>
      <c r="E8" s="26"/>
      <c r="F8" s="26"/>
      <c r="G8" s="26"/>
      <c r="H8" s="260" t="s">
        <v>3</v>
      </c>
      <c r="I8" s="260"/>
      <c r="J8" s="19"/>
    </row>
    <row r="9" spans="1:10" s="2" customFormat="1" ht="15" customHeight="1" x14ac:dyDescent="0.25">
      <c r="A9" s="17"/>
      <c r="B9" s="26" t="s">
        <v>1</v>
      </c>
      <c r="C9" s="26"/>
      <c r="D9" s="29"/>
      <c r="E9" s="29"/>
      <c r="F9" s="11"/>
      <c r="G9" s="11"/>
      <c r="H9" s="267" t="s">
        <v>120</v>
      </c>
      <c r="I9" s="267"/>
      <c r="J9" s="23"/>
    </row>
    <row r="10" spans="1:10" s="2" customFormat="1" ht="15" customHeight="1" x14ac:dyDescent="0.25">
      <c r="A10" s="17" t="s">
        <v>9</v>
      </c>
      <c r="B10" s="225" t="s">
        <v>149</v>
      </c>
      <c r="C10" s="27"/>
      <c r="D10" s="29"/>
      <c r="E10" s="11"/>
      <c r="F10" s="11"/>
      <c r="G10" s="11"/>
      <c r="H10" s="22"/>
      <c r="I10" s="22"/>
      <c r="J10" s="23"/>
    </row>
    <row r="11" spans="1:10" ht="15" customHeight="1" thickBot="1" x14ac:dyDescent="0.25">
      <c r="A11" s="20"/>
      <c r="B11" s="32"/>
      <c r="C11" s="26"/>
      <c r="D11" s="29"/>
      <c r="E11" s="29"/>
      <c r="F11" s="26"/>
      <c r="G11" s="26"/>
      <c r="H11" s="26"/>
      <c r="I11" s="26"/>
      <c r="J11" s="21"/>
    </row>
    <row r="12" spans="1:10" s="2" customFormat="1" ht="15" customHeight="1" thickTop="1" x14ac:dyDescent="0.25">
      <c r="A12" s="94" t="s">
        <v>5</v>
      </c>
      <c r="B12" s="95" t="s">
        <v>64</v>
      </c>
      <c r="C12" s="95" t="s">
        <v>66</v>
      </c>
      <c r="D12" s="95" t="s">
        <v>67</v>
      </c>
      <c r="E12" s="96" t="s">
        <v>69</v>
      </c>
      <c r="F12" s="97" t="s">
        <v>121</v>
      </c>
      <c r="G12" s="98" t="s">
        <v>12</v>
      </c>
      <c r="H12" s="99" t="s">
        <v>4</v>
      </c>
      <c r="I12" s="96" t="s">
        <v>15</v>
      </c>
      <c r="J12" s="100" t="s">
        <v>4</v>
      </c>
    </row>
    <row r="13" spans="1:10" s="2" customFormat="1" ht="15" customHeight="1" x14ac:dyDescent="0.25">
      <c r="A13" s="101" t="s">
        <v>1</v>
      </c>
      <c r="B13" s="102" t="s">
        <v>63</v>
      </c>
      <c r="C13" s="102" t="s">
        <v>65</v>
      </c>
      <c r="D13" s="102" t="s">
        <v>65</v>
      </c>
      <c r="E13" s="103" t="s">
        <v>68</v>
      </c>
      <c r="F13" s="104" t="s">
        <v>4</v>
      </c>
      <c r="G13" s="105" t="s">
        <v>4</v>
      </c>
      <c r="H13" s="106"/>
      <c r="I13" s="103"/>
      <c r="J13" s="107"/>
    </row>
    <row r="14" spans="1:10" s="2" customFormat="1" ht="15" customHeight="1" x14ac:dyDescent="0.25">
      <c r="A14" s="108" t="s">
        <v>6</v>
      </c>
      <c r="B14" s="109">
        <v>63</v>
      </c>
      <c r="C14" s="110">
        <v>74</v>
      </c>
      <c r="D14" s="102">
        <v>77</v>
      </c>
      <c r="E14" s="103">
        <v>77</v>
      </c>
      <c r="F14" s="111"/>
      <c r="G14" s="105">
        <v>70</v>
      </c>
      <c r="H14" s="112"/>
      <c r="I14" s="113"/>
      <c r="J14" s="114"/>
    </row>
    <row r="15" spans="1:10" s="2" customFormat="1" ht="15" customHeight="1" thickBot="1" x14ac:dyDescent="0.3">
      <c r="A15" s="115"/>
      <c r="B15" s="116"/>
      <c r="C15" s="116"/>
      <c r="D15" s="117"/>
      <c r="E15" s="118"/>
      <c r="F15" s="119"/>
      <c r="G15" s="120"/>
      <c r="H15" s="121"/>
      <c r="I15" s="122"/>
      <c r="J15" s="123"/>
    </row>
    <row r="16" spans="1:10" s="24" customFormat="1" ht="20.100000000000001" customHeight="1" thickTop="1" thickBot="1" x14ac:dyDescent="0.3">
      <c r="A16" s="55" t="s">
        <v>14</v>
      </c>
      <c r="B16" s="56">
        <v>0.7</v>
      </c>
      <c r="C16" s="56">
        <v>0.15</v>
      </c>
      <c r="D16" s="56">
        <v>0.09</v>
      </c>
      <c r="E16" s="57">
        <v>0.06</v>
      </c>
      <c r="F16" s="58"/>
      <c r="G16" s="59"/>
      <c r="H16" s="60"/>
      <c r="I16" s="57">
        <v>0.13</v>
      </c>
      <c r="J16" s="61"/>
    </row>
    <row r="17" spans="1:10" s="2" customFormat="1" ht="15" customHeight="1" thickTop="1" thickBot="1" x14ac:dyDescent="0.3">
      <c r="A17" s="129"/>
      <c r="B17" s="130"/>
      <c r="C17" s="130"/>
      <c r="D17" s="130"/>
      <c r="E17" s="131"/>
      <c r="F17" s="35"/>
      <c r="G17" s="36"/>
      <c r="H17" s="37"/>
      <c r="I17" s="38"/>
      <c r="J17" s="39"/>
    </row>
    <row r="18" spans="1:10" s="2" customFormat="1" ht="20.100000000000001" customHeight="1" thickTop="1" thickBot="1" x14ac:dyDescent="0.3">
      <c r="A18" s="253" t="s">
        <v>58</v>
      </c>
      <c r="B18" s="254"/>
      <c r="C18" s="254"/>
      <c r="D18" s="254"/>
      <c r="E18" s="255"/>
      <c r="F18" s="40"/>
      <c r="G18" s="41"/>
      <c r="H18" s="42"/>
      <c r="I18" s="43"/>
      <c r="J18" s="44"/>
    </row>
    <row r="19" spans="1:10" s="2" customFormat="1" ht="15" customHeight="1" thickTop="1" x14ac:dyDescent="0.25">
      <c r="A19" s="126"/>
      <c r="B19" s="127"/>
      <c r="C19" s="127"/>
      <c r="D19" s="127"/>
      <c r="E19" s="128"/>
      <c r="F19" s="40"/>
      <c r="G19" s="41"/>
      <c r="H19" s="42"/>
      <c r="I19" s="43"/>
      <c r="J19" s="44"/>
    </row>
    <row r="20" spans="1:10" s="3" customFormat="1" ht="15" customHeight="1" x14ac:dyDescent="0.2">
      <c r="A20" s="45" t="s">
        <v>124</v>
      </c>
      <c r="B20" s="144">
        <f>F20*$B$16</f>
        <v>0</v>
      </c>
      <c r="C20" s="144">
        <f>F20*$C$16</f>
        <v>0</v>
      </c>
      <c r="D20" s="144">
        <f>F20*$D$16</f>
        <v>0</v>
      </c>
      <c r="E20" s="145">
        <f>F20*$E$16</f>
        <v>0</v>
      </c>
      <c r="F20" s="234">
        <v>0</v>
      </c>
      <c r="G20" s="235">
        <v>0</v>
      </c>
      <c r="H20" s="148">
        <f>SUM(F20:G20)</f>
        <v>0</v>
      </c>
      <c r="I20" s="149">
        <f>H20*I$16</f>
        <v>0</v>
      </c>
      <c r="J20" s="150">
        <f>H20+I20</f>
        <v>0</v>
      </c>
    </row>
    <row r="21" spans="1:10" s="2" customFormat="1" ht="15" customHeight="1" x14ac:dyDescent="0.25">
      <c r="A21" s="47"/>
      <c r="B21" s="151"/>
      <c r="C21" s="151"/>
      <c r="D21" s="151"/>
      <c r="E21" s="152"/>
      <c r="F21" s="146"/>
      <c r="G21" s="147"/>
      <c r="H21" s="153"/>
      <c r="I21" s="154"/>
      <c r="J21" s="150"/>
    </row>
    <row r="22" spans="1:10" s="2" customFormat="1" ht="15" customHeight="1" x14ac:dyDescent="0.25">
      <c r="A22" s="47" t="s">
        <v>125</v>
      </c>
      <c r="B22" s="155">
        <f>F22*$B$16</f>
        <v>0</v>
      </c>
      <c r="C22" s="155">
        <f t="shared" ref="C22:C34" si="0">F22*$C$16</f>
        <v>0</v>
      </c>
      <c r="D22" s="155">
        <f t="shared" ref="D22:D34" si="1">F22*$D$16</f>
        <v>0</v>
      </c>
      <c r="E22" s="156">
        <f t="shared" ref="E22:E34" si="2">F22*$E$16</f>
        <v>0</v>
      </c>
      <c r="F22" s="234">
        <v>0</v>
      </c>
      <c r="G22" s="235">
        <v>0</v>
      </c>
      <c r="H22" s="148">
        <f t="shared" ref="H22:H23" si="3">SUM(F22:G22)</f>
        <v>0</v>
      </c>
      <c r="I22" s="149">
        <f>H22*I$16</f>
        <v>0</v>
      </c>
      <c r="J22" s="150">
        <f t="shared" ref="J22:J23" si="4">H22+I22</f>
        <v>0</v>
      </c>
    </row>
    <row r="23" spans="1:10" s="2" customFormat="1" ht="15" customHeight="1" x14ac:dyDescent="0.25">
      <c r="A23" s="47" t="s">
        <v>126</v>
      </c>
      <c r="B23" s="155">
        <f>F23*$B$16</f>
        <v>0</v>
      </c>
      <c r="C23" s="155">
        <f t="shared" si="0"/>
        <v>0</v>
      </c>
      <c r="D23" s="155">
        <f t="shared" si="1"/>
        <v>0</v>
      </c>
      <c r="E23" s="156">
        <f t="shared" si="2"/>
        <v>0</v>
      </c>
      <c r="F23" s="234">
        <v>0</v>
      </c>
      <c r="G23" s="235">
        <v>0</v>
      </c>
      <c r="H23" s="148">
        <f t="shared" si="3"/>
        <v>0</v>
      </c>
      <c r="I23" s="149">
        <f>H23*I$16</f>
        <v>0</v>
      </c>
      <c r="J23" s="150">
        <f t="shared" si="4"/>
        <v>0</v>
      </c>
    </row>
    <row r="24" spans="1:10" s="2" customFormat="1" ht="15" customHeight="1" x14ac:dyDescent="0.25">
      <c r="A24" s="47"/>
      <c r="B24" s="151"/>
      <c r="C24" s="151"/>
      <c r="D24" s="151"/>
      <c r="E24" s="152"/>
      <c r="F24" s="146"/>
      <c r="G24" s="147"/>
      <c r="H24" s="153"/>
      <c r="I24" s="154"/>
      <c r="J24" s="150"/>
    </row>
    <row r="25" spans="1:10" s="2" customFormat="1" ht="15" customHeight="1" x14ac:dyDescent="0.25">
      <c r="A25" s="47" t="s">
        <v>127</v>
      </c>
      <c r="B25" s="155">
        <f t="shared" ref="B25:B26" si="5">F25*$B$16</f>
        <v>0</v>
      </c>
      <c r="C25" s="155">
        <f t="shared" si="0"/>
        <v>0</v>
      </c>
      <c r="D25" s="155">
        <f t="shared" si="1"/>
        <v>0</v>
      </c>
      <c r="E25" s="156">
        <f t="shared" si="2"/>
        <v>0</v>
      </c>
      <c r="F25" s="234">
        <v>0</v>
      </c>
      <c r="G25" s="235">
        <v>0</v>
      </c>
      <c r="H25" s="148">
        <f t="shared" ref="H25:H26" si="6">SUM(F25:G25)</f>
        <v>0</v>
      </c>
      <c r="I25" s="149">
        <f>H25*I$16</f>
        <v>0</v>
      </c>
      <c r="J25" s="150">
        <f t="shared" ref="J25:J26" si="7">H25+I25</f>
        <v>0</v>
      </c>
    </row>
    <row r="26" spans="1:10" s="2" customFormat="1" ht="15" customHeight="1" x14ac:dyDescent="0.25">
      <c r="A26" s="47" t="s">
        <v>128</v>
      </c>
      <c r="B26" s="155">
        <f t="shared" si="5"/>
        <v>0</v>
      </c>
      <c r="C26" s="155">
        <f t="shared" si="0"/>
        <v>0</v>
      </c>
      <c r="D26" s="155">
        <f t="shared" si="1"/>
        <v>0</v>
      </c>
      <c r="E26" s="156">
        <f t="shared" si="2"/>
        <v>0</v>
      </c>
      <c r="F26" s="234">
        <v>0</v>
      </c>
      <c r="G26" s="235">
        <v>0</v>
      </c>
      <c r="H26" s="148">
        <f t="shared" si="6"/>
        <v>0</v>
      </c>
      <c r="I26" s="149">
        <f>H26*I$16</f>
        <v>0</v>
      </c>
      <c r="J26" s="150">
        <f t="shared" si="7"/>
        <v>0</v>
      </c>
    </row>
    <row r="27" spans="1:10" s="2" customFormat="1" ht="15" customHeight="1" x14ac:dyDescent="0.25">
      <c r="A27" s="47"/>
      <c r="B27" s="151"/>
      <c r="C27" s="151"/>
      <c r="D27" s="151"/>
      <c r="E27" s="152"/>
      <c r="F27" s="146"/>
      <c r="G27" s="147"/>
      <c r="H27" s="153"/>
      <c r="I27" s="154"/>
      <c r="J27" s="150"/>
    </row>
    <row r="28" spans="1:10" s="2" customFormat="1" ht="15" customHeight="1" x14ac:dyDescent="0.25">
      <c r="A28" s="47" t="s">
        <v>129</v>
      </c>
      <c r="B28" s="155">
        <f t="shared" ref="B28:B29" si="8">F28*$B$16</f>
        <v>0</v>
      </c>
      <c r="C28" s="155">
        <f t="shared" si="0"/>
        <v>0</v>
      </c>
      <c r="D28" s="155">
        <f t="shared" si="1"/>
        <v>0</v>
      </c>
      <c r="E28" s="156">
        <f t="shared" si="2"/>
        <v>0</v>
      </c>
      <c r="F28" s="234">
        <v>0</v>
      </c>
      <c r="G28" s="235">
        <v>0</v>
      </c>
      <c r="H28" s="148">
        <f t="shared" ref="H28:H29" si="9">SUM(F28:G28)</f>
        <v>0</v>
      </c>
      <c r="I28" s="149">
        <f>H28*I$16</f>
        <v>0</v>
      </c>
      <c r="J28" s="150">
        <f t="shared" ref="J28:J29" si="10">H28+I28</f>
        <v>0</v>
      </c>
    </row>
    <row r="29" spans="1:10" s="2" customFormat="1" ht="15" customHeight="1" x14ac:dyDescent="0.25">
      <c r="A29" s="47" t="s">
        <v>130</v>
      </c>
      <c r="B29" s="155">
        <f t="shared" si="8"/>
        <v>0</v>
      </c>
      <c r="C29" s="155">
        <f t="shared" si="0"/>
        <v>0</v>
      </c>
      <c r="D29" s="155">
        <f t="shared" si="1"/>
        <v>0</v>
      </c>
      <c r="E29" s="156">
        <f t="shared" si="2"/>
        <v>0</v>
      </c>
      <c r="F29" s="234">
        <v>0</v>
      </c>
      <c r="G29" s="235">
        <v>0</v>
      </c>
      <c r="H29" s="148">
        <f t="shared" si="9"/>
        <v>0</v>
      </c>
      <c r="I29" s="149">
        <f>H29*I$16</f>
        <v>0</v>
      </c>
      <c r="J29" s="150">
        <f t="shared" si="10"/>
        <v>0</v>
      </c>
    </row>
    <row r="30" spans="1:10" s="2" customFormat="1" ht="15" customHeight="1" x14ac:dyDescent="0.25">
      <c r="A30" s="47"/>
      <c r="B30" s="151"/>
      <c r="C30" s="151"/>
      <c r="D30" s="151"/>
      <c r="E30" s="152"/>
      <c r="F30" s="146"/>
      <c r="G30" s="147"/>
      <c r="H30" s="153"/>
      <c r="I30" s="154"/>
      <c r="J30" s="150"/>
    </row>
    <row r="31" spans="1:10" s="2" customFormat="1" ht="15" customHeight="1" x14ac:dyDescent="0.25">
      <c r="A31" s="47" t="s">
        <v>131</v>
      </c>
      <c r="B31" s="155">
        <f t="shared" ref="B31:B32" si="11">F31*$B$16</f>
        <v>0</v>
      </c>
      <c r="C31" s="155">
        <f t="shared" si="0"/>
        <v>0</v>
      </c>
      <c r="D31" s="155">
        <f t="shared" si="1"/>
        <v>0</v>
      </c>
      <c r="E31" s="156">
        <f t="shared" si="2"/>
        <v>0</v>
      </c>
      <c r="F31" s="234">
        <v>0</v>
      </c>
      <c r="G31" s="235">
        <v>0</v>
      </c>
      <c r="H31" s="148">
        <f t="shared" ref="H31:H32" si="12">SUM(F31:G31)</f>
        <v>0</v>
      </c>
      <c r="I31" s="149">
        <f>H31*I$16</f>
        <v>0</v>
      </c>
      <c r="J31" s="150">
        <f t="shared" ref="J31:J32" si="13">H31+I31</f>
        <v>0</v>
      </c>
    </row>
    <row r="32" spans="1:10" s="2" customFormat="1" ht="15" customHeight="1" x14ac:dyDescent="0.25">
      <c r="A32" s="47" t="s">
        <v>132</v>
      </c>
      <c r="B32" s="155">
        <f t="shared" si="11"/>
        <v>0</v>
      </c>
      <c r="C32" s="155">
        <f t="shared" si="0"/>
        <v>0</v>
      </c>
      <c r="D32" s="155">
        <f t="shared" si="1"/>
        <v>0</v>
      </c>
      <c r="E32" s="156">
        <f t="shared" si="2"/>
        <v>0</v>
      </c>
      <c r="F32" s="234">
        <v>0</v>
      </c>
      <c r="G32" s="235">
        <v>0</v>
      </c>
      <c r="H32" s="148">
        <f t="shared" si="12"/>
        <v>0</v>
      </c>
      <c r="I32" s="149">
        <f>H32*I$16</f>
        <v>0</v>
      </c>
      <c r="J32" s="150">
        <f t="shared" si="13"/>
        <v>0</v>
      </c>
    </row>
    <row r="33" spans="1:10" s="2" customFormat="1" ht="15" customHeight="1" x14ac:dyDescent="0.25">
      <c r="A33" s="47"/>
      <c r="B33" s="151"/>
      <c r="C33" s="151"/>
      <c r="D33" s="151"/>
      <c r="E33" s="152"/>
      <c r="F33" s="146"/>
      <c r="G33" s="147"/>
      <c r="H33" s="153"/>
      <c r="I33" s="154"/>
      <c r="J33" s="150"/>
    </row>
    <row r="34" spans="1:10" s="2" customFormat="1" ht="15" customHeight="1" x14ac:dyDescent="0.25">
      <c r="A34" s="47" t="s">
        <v>133</v>
      </c>
      <c r="B34" s="155">
        <f>F34*$B$16</f>
        <v>0</v>
      </c>
      <c r="C34" s="155">
        <f t="shared" si="0"/>
        <v>0</v>
      </c>
      <c r="D34" s="155">
        <f t="shared" si="1"/>
        <v>0</v>
      </c>
      <c r="E34" s="156">
        <f t="shared" si="2"/>
        <v>0</v>
      </c>
      <c r="F34" s="234">
        <v>0</v>
      </c>
      <c r="G34" s="235">
        <v>0</v>
      </c>
      <c r="H34" s="148">
        <f>SUM(F34:G34)</f>
        <v>0</v>
      </c>
      <c r="I34" s="149">
        <f>H34*I$16</f>
        <v>0</v>
      </c>
      <c r="J34" s="150">
        <f>H34+I34</f>
        <v>0</v>
      </c>
    </row>
    <row r="35" spans="1:10" s="2" customFormat="1" ht="15" customHeight="1" x14ac:dyDescent="0.25">
      <c r="A35" s="47"/>
      <c r="B35" s="157"/>
      <c r="C35" s="158"/>
      <c r="D35" s="158"/>
      <c r="E35" s="159"/>
      <c r="F35" s="160"/>
      <c r="G35" s="161"/>
      <c r="H35" s="153"/>
      <c r="I35" s="154"/>
      <c r="J35" s="150"/>
    </row>
    <row r="36" spans="1:10" s="2" customFormat="1" ht="15" customHeight="1" x14ac:dyDescent="0.25">
      <c r="A36" s="47" t="s">
        <v>134</v>
      </c>
      <c r="B36" s="155">
        <f t="shared" ref="B36" si="14">F36*$B$16</f>
        <v>0</v>
      </c>
      <c r="C36" s="155">
        <f t="shared" ref="C36" si="15">F36*$C$16</f>
        <v>0</v>
      </c>
      <c r="D36" s="155">
        <f t="shared" ref="D36" si="16">F36*$D$16</f>
        <v>0</v>
      </c>
      <c r="E36" s="156">
        <f t="shared" ref="E36" si="17">F36*$E$16</f>
        <v>0</v>
      </c>
      <c r="F36" s="234">
        <v>0</v>
      </c>
      <c r="G36" s="235">
        <v>0</v>
      </c>
      <c r="H36" s="148">
        <f>SUM(F36:G36)</f>
        <v>0</v>
      </c>
      <c r="I36" s="149">
        <f>H36*I$16</f>
        <v>0</v>
      </c>
      <c r="J36" s="150">
        <f>H36+I36</f>
        <v>0</v>
      </c>
    </row>
    <row r="37" spans="1:10" s="2" customFormat="1" ht="15" customHeight="1" x14ac:dyDescent="0.25">
      <c r="A37" s="54"/>
      <c r="B37" s="50"/>
      <c r="C37" s="50"/>
      <c r="D37" s="50"/>
      <c r="E37" s="51"/>
      <c r="F37" s="52"/>
      <c r="G37" s="53"/>
      <c r="H37" s="48"/>
      <c r="I37" s="49"/>
      <c r="J37" s="46"/>
    </row>
    <row r="38" spans="1:10" s="2" customFormat="1" ht="15" customHeight="1" x14ac:dyDescent="0.25">
      <c r="A38" s="54"/>
      <c r="B38" s="50"/>
      <c r="C38" s="50"/>
      <c r="D38" s="50"/>
      <c r="E38" s="51"/>
      <c r="F38" s="52"/>
      <c r="G38" s="53"/>
      <c r="H38" s="48"/>
      <c r="I38" s="49"/>
      <c r="J38" s="46"/>
    </row>
    <row r="39" spans="1:10" s="2" customFormat="1" ht="15" customHeight="1" x14ac:dyDescent="0.25">
      <c r="A39" s="54"/>
      <c r="B39" s="50"/>
      <c r="C39" s="50"/>
      <c r="D39" s="50"/>
      <c r="E39" s="51"/>
      <c r="F39" s="52"/>
      <c r="G39" s="53"/>
      <c r="H39" s="48"/>
      <c r="I39" s="49"/>
      <c r="J39" s="46"/>
    </row>
    <row r="40" spans="1:10" s="2" customFormat="1" ht="15" customHeight="1" x14ac:dyDescent="0.25">
      <c r="A40" s="54"/>
      <c r="B40" s="50"/>
      <c r="C40" s="50"/>
      <c r="D40" s="50"/>
      <c r="E40" s="51"/>
      <c r="F40" s="52"/>
      <c r="G40" s="53"/>
      <c r="H40" s="48"/>
      <c r="I40" s="49"/>
      <c r="J40" s="46"/>
    </row>
    <row r="41" spans="1:10" s="2" customFormat="1" ht="15" customHeight="1" x14ac:dyDescent="0.25">
      <c r="A41" s="54"/>
      <c r="B41" s="50"/>
      <c r="C41" s="50"/>
      <c r="D41" s="50"/>
      <c r="E41" s="51"/>
      <c r="F41" s="52"/>
      <c r="G41" s="53"/>
      <c r="H41" s="48"/>
      <c r="I41" s="49"/>
      <c r="J41" s="46"/>
    </row>
    <row r="42" spans="1:10" s="2" customFormat="1" ht="15" customHeight="1" x14ac:dyDescent="0.25">
      <c r="A42" s="54"/>
      <c r="B42" s="50"/>
      <c r="C42" s="50"/>
      <c r="D42" s="50"/>
      <c r="E42" s="51"/>
      <c r="F42" s="52"/>
      <c r="G42" s="53"/>
      <c r="H42" s="48"/>
      <c r="I42" s="49"/>
      <c r="J42" s="46"/>
    </row>
    <row r="43" spans="1:10" s="2" customFormat="1" ht="15" customHeight="1" x14ac:dyDescent="0.25">
      <c r="A43" s="54"/>
      <c r="B43" s="50"/>
      <c r="C43" s="50"/>
      <c r="D43" s="50"/>
      <c r="E43" s="51"/>
      <c r="F43" s="52"/>
      <c r="G43" s="53"/>
      <c r="H43" s="48"/>
      <c r="I43" s="49"/>
      <c r="J43" s="46"/>
    </row>
    <row r="44" spans="1:10" s="2" customFormat="1" ht="15" customHeight="1" x14ac:dyDescent="0.25">
      <c r="A44" s="54"/>
      <c r="B44" s="50"/>
      <c r="C44" s="50"/>
      <c r="D44" s="50"/>
      <c r="E44" s="51"/>
      <c r="F44" s="52"/>
      <c r="G44" s="53"/>
      <c r="H44" s="48"/>
      <c r="I44" s="49"/>
      <c r="J44" s="46"/>
    </row>
    <row r="45" spans="1:10" s="2" customFormat="1" ht="15" customHeight="1" x14ac:dyDescent="0.25">
      <c r="A45" s="62"/>
      <c r="B45" s="63"/>
      <c r="C45" s="63"/>
      <c r="D45" s="63"/>
      <c r="E45" s="64"/>
      <c r="F45" s="52"/>
      <c r="G45" s="53"/>
      <c r="H45" s="48"/>
      <c r="I45" s="49"/>
      <c r="J45" s="46"/>
    </row>
    <row r="46" spans="1:10" s="2" customFormat="1" ht="15" customHeight="1" x14ac:dyDescent="0.25">
      <c r="A46" s="65"/>
      <c r="B46" s="66"/>
      <c r="C46" s="66"/>
      <c r="D46" s="66"/>
      <c r="E46" s="67"/>
      <c r="F46" s="40"/>
      <c r="G46" s="41"/>
      <c r="H46" s="42"/>
      <c r="I46" s="43"/>
      <c r="J46" s="44"/>
    </row>
    <row r="47" spans="1:10" s="2" customFormat="1" ht="15" customHeight="1" x14ac:dyDescent="0.25">
      <c r="A47" s="65"/>
      <c r="B47" s="66"/>
      <c r="C47" s="66"/>
      <c r="D47" s="66"/>
      <c r="E47" s="67"/>
      <c r="F47" s="40"/>
      <c r="G47" s="41"/>
      <c r="H47" s="42"/>
      <c r="I47" s="43"/>
      <c r="J47" s="44"/>
    </row>
    <row r="48" spans="1:10" s="2" customFormat="1" ht="15" customHeight="1" thickBot="1" x14ac:dyDescent="0.3">
      <c r="A48" s="68"/>
      <c r="B48" s="69"/>
      <c r="C48" s="69"/>
      <c r="D48" s="69"/>
      <c r="E48" s="70"/>
      <c r="F48" s="71"/>
      <c r="G48" s="72"/>
      <c r="H48" s="73"/>
      <c r="I48" s="74"/>
      <c r="J48" s="75"/>
    </row>
    <row r="49" spans="1:10" s="2" customFormat="1" ht="20.100000000000001" customHeight="1" thickTop="1" thickBot="1" x14ac:dyDescent="0.3">
      <c r="A49" s="253" t="s">
        <v>122</v>
      </c>
      <c r="B49" s="271"/>
      <c r="C49" s="271"/>
      <c r="D49" s="271"/>
      <c r="E49" s="272"/>
      <c r="F49" s="76"/>
      <c r="G49" s="77"/>
      <c r="H49" s="78"/>
      <c r="I49" s="79"/>
      <c r="J49" s="80"/>
    </row>
    <row r="50" spans="1:10" s="4" customFormat="1" ht="20.100000000000001" customHeight="1" thickTop="1" thickBot="1" x14ac:dyDescent="0.25">
      <c r="A50" s="81" t="s">
        <v>18</v>
      </c>
      <c r="B50" s="273" t="s">
        <v>146</v>
      </c>
      <c r="C50" s="274"/>
      <c r="D50" s="274"/>
      <c r="E50" s="274"/>
      <c r="F50" s="274"/>
      <c r="G50" s="274"/>
      <c r="H50" s="274"/>
      <c r="I50" s="274"/>
      <c r="J50" s="275"/>
    </row>
    <row r="51" spans="1:10" s="2" customFormat="1" ht="18" customHeight="1" thickTop="1" x14ac:dyDescent="0.25">
      <c r="A51" s="124" t="s">
        <v>123</v>
      </c>
      <c r="B51" s="268" t="s">
        <v>55</v>
      </c>
      <c r="C51" s="269"/>
      <c r="D51" s="269"/>
      <c r="E51" s="269"/>
      <c r="F51" s="269"/>
      <c r="G51" s="269"/>
      <c r="H51" s="269"/>
      <c r="I51" s="269"/>
      <c r="J51" s="270"/>
    </row>
    <row r="52" spans="1:10" s="2" customFormat="1" ht="18" customHeight="1" x14ac:dyDescent="0.25">
      <c r="A52" s="82" t="s">
        <v>10</v>
      </c>
      <c r="B52" s="261" t="s">
        <v>11</v>
      </c>
      <c r="C52" s="262"/>
      <c r="D52" s="262"/>
      <c r="E52" s="262"/>
      <c r="F52" s="262"/>
      <c r="G52" s="262"/>
      <c r="H52" s="262"/>
      <c r="I52" s="262"/>
      <c r="J52" s="263"/>
    </row>
    <row r="53" spans="1:10" s="2" customFormat="1" ht="18" customHeight="1" x14ac:dyDescent="0.25">
      <c r="A53" s="82"/>
      <c r="B53" s="261" t="s">
        <v>46</v>
      </c>
      <c r="C53" s="262"/>
      <c r="D53" s="262"/>
      <c r="E53" s="262"/>
      <c r="F53" s="262"/>
      <c r="G53" s="262"/>
      <c r="H53" s="262"/>
      <c r="I53" s="262"/>
      <c r="J53" s="263"/>
    </row>
    <row r="54" spans="1:10" s="2" customFormat="1" ht="18" customHeight="1" x14ac:dyDescent="0.25">
      <c r="A54" s="82"/>
      <c r="B54" s="261" t="s">
        <v>19</v>
      </c>
      <c r="C54" s="262"/>
      <c r="D54" s="262"/>
      <c r="E54" s="262"/>
      <c r="F54" s="262"/>
      <c r="G54" s="262"/>
      <c r="H54" s="262"/>
      <c r="I54" s="262"/>
      <c r="J54" s="263"/>
    </row>
    <row r="55" spans="1:10" s="2" customFormat="1" ht="18" customHeight="1" thickBot="1" x14ac:dyDescent="0.3">
      <c r="A55" s="83"/>
      <c r="B55" s="264" t="s">
        <v>47</v>
      </c>
      <c r="C55" s="265"/>
      <c r="D55" s="265"/>
      <c r="E55" s="265"/>
      <c r="F55" s="265"/>
      <c r="G55" s="265"/>
      <c r="H55" s="265"/>
      <c r="I55" s="265"/>
      <c r="J55" s="266"/>
    </row>
    <row r="56" spans="1:10" s="2" customFormat="1" ht="15" customHeight="1" thickTop="1" x14ac:dyDescent="0.25">
      <c r="A56" s="84"/>
      <c r="B56" s="85"/>
      <c r="C56" s="85"/>
      <c r="D56" s="85"/>
      <c r="E56" s="26"/>
      <c r="F56" s="26"/>
      <c r="G56" s="26"/>
      <c r="H56" s="26"/>
      <c r="I56" s="26"/>
      <c r="J56" s="19"/>
    </row>
    <row r="57" spans="1:10" s="5" customFormat="1" ht="20.100000000000001" customHeight="1" x14ac:dyDescent="0.3">
      <c r="A57" s="276" t="s">
        <v>13</v>
      </c>
      <c r="B57" s="277"/>
      <c r="C57" s="277"/>
      <c r="D57" s="277"/>
      <c r="E57" s="277"/>
      <c r="F57" s="277"/>
      <c r="G57" s="277"/>
      <c r="H57" s="277"/>
      <c r="I57" s="277"/>
      <c r="J57" s="278"/>
    </row>
    <row r="58" spans="1:10" ht="15" customHeight="1" x14ac:dyDescent="0.2">
      <c r="A58" s="28"/>
      <c r="J58" s="12"/>
    </row>
    <row r="59" spans="1:10" ht="15" customHeight="1" x14ac:dyDescent="0.2">
      <c r="A59" s="28"/>
      <c r="J59" s="12"/>
    </row>
    <row r="60" spans="1:10" s="2" customFormat="1" ht="15" customHeight="1" x14ac:dyDescent="0.25">
      <c r="A60" s="244" t="s">
        <v>135</v>
      </c>
      <c r="B60" s="245"/>
      <c r="C60" s="245"/>
      <c r="D60" s="245"/>
      <c r="E60" s="245"/>
      <c r="F60" s="245"/>
      <c r="G60" s="245"/>
      <c r="H60" s="245"/>
      <c r="I60" s="245"/>
      <c r="J60" s="246"/>
    </row>
    <row r="61" spans="1:10" s="2" customFormat="1" ht="15" customHeight="1" x14ac:dyDescent="0.25">
      <c r="A61" s="244" t="s">
        <v>136</v>
      </c>
      <c r="B61" s="245"/>
      <c r="C61" s="245"/>
      <c r="D61" s="245"/>
      <c r="E61" s="245"/>
      <c r="F61" s="245"/>
      <c r="G61" s="245"/>
      <c r="H61" s="245"/>
      <c r="I61" s="245"/>
      <c r="J61" s="246"/>
    </row>
    <row r="62" spans="1:10" s="2" customFormat="1" ht="15" customHeight="1" x14ac:dyDescent="0.25">
      <c r="A62" s="244" t="s">
        <v>137</v>
      </c>
      <c r="B62" s="245"/>
      <c r="C62" s="245"/>
      <c r="D62" s="245"/>
      <c r="E62" s="245"/>
      <c r="F62" s="245"/>
      <c r="G62" s="245"/>
      <c r="H62" s="245"/>
      <c r="I62" s="245"/>
      <c r="J62" s="246"/>
    </row>
    <row r="63" spans="1:10" s="2" customFormat="1" ht="15" customHeight="1" x14ac:dyDescent="0.25">
      <c r="A63" s="247" t="s">
        <v>138</v>
      </c>
      <c r="B63" s="248"/>
      <c r="C63" s="248"/>
      <c r="D63" s="248"/>
      <c r="E63" s="248"/>
      <c r="F63" s="248"/>
      <c r="G63" s="248"/>
      <c r="H63" s="248"/>
      <c r="I63" s="248"/>
      <c r="J63" s="249"/>
    </row>
    <row r="64" spans="1:10" s="2" customFormat="1" ht="15" customHeight="1" x14ac:dyDescent="0.25">
      <c r="A64" s="247" t="s">
        <v>139</v>
      </c>
      <c r="B64" s="248"/>
      <c r="C64" s="248"/>
      <c r="D64" s="248"/>
      <c r="E64" s="248"/>
      <c r="F64" s="248"/>
      <c r="G64" s="248"/>
      <c r="H64" s="248"/>
      <c r="I64" s="248"/>
      <c r="J64" s="249"/>
    </row>
    <row r="65" spans="1:10" s="2" customFormat="1" ht="15" customHeight="1" x14ac:dyDescent="0.25">
      <c r="A65" s="244" t="s">
        <v>140</v>
      </c>
      <c r="B65" s="245"/>
      <c r="C65" s="245"/>
      <c r="D65" s="245"/>
      <c r="E65" s="245"/>
      <c r="F65" s="245"/>
      <c r="G65" s="245"/>
      <c r="H65" s="245"/>
      <c r="I65" s="245"/>
      <c r="J65" s="246"/>
    </row>
    <row r="66" spans="1:10" s="2" customFormat="1" ht="15" customHeight="1" x14ac:dyDescent="0.25">
      <c r="A66" s="244" t="s">
        <v>141</v>
      </c>
      <c r="B66" s="245"/>
      <c r="C66" s="245"/>
      <c r="D66" s="245"/>
      <c r="E66" s="245"/>
      <c r="F66" s="245"/>
      <c r="G66" s="245"/>
      <c r="H66" s="245"/>
      <c r="I66" s="245"/>
      <c r="J66" s="246"/>
    </row>
    <row r="67" spans="1:10" s="2" customFormat="1" ht="15" customHeight="1" x14ac:dyDescent="0.25">
      <c r="A67" s="244" t="s">
        <v>142</v>
      </c>
      <c r="B67" s="245"/>
      <c r="C67" s="245"/>
      <c r="D67" s="245"/>
      <c r="E67" s="245"/>
      <c r="F67" s="245"/>
      <c r="G67" s="245"/>
      <c r="H67" s="245"/>
      <c r="I67" s="245"/>
      <c r="J67" s="246"/>
    </row>
    <row r="68" spans="1:10" s="2" customFormat="1" ht="15" customHeight="1" x14ac:dyDescent="0.25">
      <c r="A68" s="247" t="s">
        <v>143</v>
      </c>
      <c r="B68" s="248"/>
      <c r="C68" s="248"/>
      <c r="D68" s="248"/>
      <c r="E68" s="248"/>
      <c r="F68" s="248"/>
      <c r="G68" s="248"/>
      <c r="H68" s="248"/>
      <c r="I68" s="248"/>
      <c r="J68" s="249"/>
    </row>
    <row r="69" spans="1:10" ht="15" customHeight="1" x14ac:dyDescent="0.2">
      <c r="A69" s="28"/>
      <c r="J69" s="12"/>
    </row>
    <row r="70" spans="1:10" ht="15" customHeight="1" x14ac:dyDescent="0.2">
      <c r="A70" s="28"/>
      <c r="J70" s="12"/>
    </row>
    <row r="71" spans="1:10" ht="15" customHeight="1" x14ac:dyDescent="0.2">
      <c r="A71" s="33"/>
      <c r="B71" s="85"/>
      <c r="C71" s="85"/>
      <c r="D71" s="85"/>
      <c r="E71" s="11"/>
      <c r="F71" s="90" t="s">
        <v>49</v>
      </c>
      <c r="G71" s="90"/>
      <c r="H71" s="90"/>
      <c r="I71" s="85"/>
      <c r="J71" s="89"/>
    </row>
    <row r="72" spans="1:10" ht="15" customHeight="1" x14ac:dyDescent="0.2">
      <c r="A72" s="28"/>
      <c r="J72" s="12"/>
    </row>
    <row r="73" spans="1:10" ht="15" customHeight="1" x14ac:dyDescent="0.2">
      <c r="A73" s="28"/>
      <c r="J73" s="12"/>
    </row>
    <row r="74" spans="1:10" ht="15" customHeight="1" x14ac:dyDescent="0.2">
      <c r="A74" s="33"/>
      <c r="B74" s="85"/>
      <c r="C74" s="85"/>
      <c r="D74" s="85"/>
      <c r="E74" s="11"/>
      <c r="F74" s="90" t="s">
        <v>60</v>
      </c>
      <c r="G74" s="90"/>
      <c r="H74" s="90"/>
      <c r="I74" s="85"/>
      <c r="J74" s="89"/>
    </row>
    <row r="75" spans="1:10" ht="15" customHeight="1" x14ac:dyDescent="0.2">
      <c r="A75" s="28"/>
      <c r="J75" s="12"/>
    </row>
    <row r="76" spans="1:10" ht="15" customHeight="1" x14ac:dyDescent="0.2">
      <c r="A76" s="28"/>
      <c r="J76" s="12"/>
    </row>
    <row r="77" spans="1:10" s="141" customFormat="1" ht="20.100000000000001" customHeight="1" x14ac:dyDescent="0.25">
      <c r="A77" s="137"/>
      <c r="B77" s="259" t="s">
        <v>144</v>
      </c>
      <c r="C77" s="259"/>
      <c r="D77" s="259"/>
      <c r="E77" s="139"/>
      <c r="F77" s="139">
        <v>30</v>
      </c>
      <c r="G77" s="138"/>
      <c r="H77" s="138" t="s">
        <v>145</v>
      </c>
      <c r="I77" s="138"/>
      <c r="J77" s="140"/>
    </row>
    <row r="78" spans="1:10" ht="15" customHeight="1" x14ac:dyDescent="0.2">
      <c r="A78" s="86"/>
      <c r="B78" s="11"/>
      <c r="C78" s="11"/>
      <c r="D78" s="11"/>
      <c r="E78" s="11"/>
      <c r="F78" s="11"/>
      <c r="G78" s="11"/>
      <c r="H78" s="11"/>
      <c r="I78" s="11"/>
      <c r="J78" s="87"/>
    </row>
    <row r="79" spans="1:10" ht="15" customHeight="1" thickBot="1" x14ac:dyDescent="0.25">
      <c r="A79" s="91"/>
      <c r="B79" s="92"/>
      <c r="C79" s="92"/>
      <c r="D79" s="92"/>
      <c r="E79" s="92"/>
      <c r="F79" s="92"/>
      <c r="G79" s="92"/>
      <c r="H79" s="92"/>
      <c r="I79" s="92"/>
      <c r="J79" s="93"/>
    </row>
    <row r="80" spans="1:10" ht="15" customHeight="1" thickTop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</sheetData>
  <mergeCells count="25">
    <mergeCell ref="B77:D77"/>
    <mergeCell ref="H8:I8"/>
    <mergeCell ref="B52:J52"/>
    <mergeCell ref="B53:J53"/>
    <mergeCell ref="B54:J54"/>
    <mergeCell ref="B55:J55"/>
    <mergeCell ref="H9:I9"/>
    <mergeCell ref="A65:J65"/>
    <mergeCell ref="A66:J66"/>
    <mergeCell ref="A67:J67"/>
    <mergeCell ref="A68:J68"/>
    <mergeCell ref="B51:J51"/>
    <mergeCell ref="A49:E49"/>
    <mergeCell ref="B50:J50"/>
    <mergeCell ref="A57:J57"/>
    <mergeCell ref="A60:J60"/>
    <mergeCell ref="A61:J61"/>
    <mergeCell ref="A62:J62"/>
    <mergeCell ref="A63:J63"/>
    <mergeCell ref="A64:J64"/>
    <mergeCell ref="A2:J2"/>
    <mergeCell ref="A18:E18"/>
    <mergeCell ref="B8:D8"/>
    <mergeCell ref="B4:C4"/>
    <mergeCell ref="B5:C5"/>
  </mergeCells>
  <phoneticPr fontId="15" type="noConversion"/>
  <printOptions horizontalCentered="1"/>
  <pageMargins left="0.25" right="0.25" top="0.5" bottom="0.25" header="0.3" footer="0.3"/>
  <pageSetup paperSize="5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3DA4-F64D-4F48-BC1E-6B4CB9772241}">
  <sheetPr>
    <pageSetUpPr fitToPage="1"/>
  </sheetPr>
  <dimension ref="A1:J135"/>
  <sheetViews>
    <sheetView view="pageBreakPreview" zoomScaleNormal="100" zoomScaleSheetLayoutView="100" workbookViewId="0">
      <selection activeCell="L28" sqref="L28"/>
    </sheetView>
  </sheetViews>
  <sheetFormatPr defaultColWidth="9.77734375" defaultRowHeight="15" x14ac:dyDescent="0.2"/>
  <cols>
    <col min="1" max="1" width="15.77734375" customWidth="1"/>
    <col min="2" max="7" width="9.77734375" customWidth="1"/>
    <col min="8" max="8" width="12.77734375" customWidth="1"/>
    <col min="9" max="9" width="10.77734375" customWidth="1"/>
    <col min="10" max="10" width="12.77734375" customWidth="1"/>
  </cols>
  <sheetData>
    <row r="1" spans="1:10" ht="15" customHeight="1" thickTop="1" x14ac:dyDescent="0.2">
      <c r="A1" s="13"/>
      <c r="B1" s="14"/>
      <c r="C1" s="14"/>
      <c r="D1" s="14"/>
      <c r="E1" s="14"/>
      <c r="F1" s="14"/>
      <c r="G1" s="14"/>
      <c r="H1" s="14"/>
      <c r="I1" s="14"/>
      <c r="J1" s="15"/>
    </row>
    <row r="2" spans="1:10" s="2" customFormat="1" ht="24.95" customHeight="1" x14ac:dyDescent="0.25">
      <c r="A2" s="250" t="s">
        <v>16</v>
      </c>
      <c r="B2" s="251"/>
      <c r="C2" s="251"/>
      <c r="D2" s="251"/>
      <c r="E2" s="251"/>
      <c r="F2" s="251"/>
      <c r="G2" s="251"/>
      <c r="H2" s="251"/>
      <c r="I2" s="251"/>
      <c r="J2" s="252"/>
    </row>
    <row r="3" spans="1:10" ht="15" customHeight="1" x14ac:dyDescent="0.2">
      <c r="A3" s="28"/>
      <c r="B3" s="4"/>
      <c r="C3" s="4"/>
      <c r="D3" s="4"/>
      <c r="E3" s="4"/>
      <c r="F3" s="4"/>
      <c r="G3" s="4"/>
      <c r="H3" s="4"/>
      <c r="I3" s="4"/>
      <c r="J3" s="12"/>
    </row>
    <row r="4" spans="1:10" s="2" customFormat="1" ht="15" customHeight="1" x14ac:dyDescent="0.25">
      <c r="A4" s="17" t="s">
        <v>7</v>
      </c>
      <c r="B4" s="257" t="str">
        <f>'100 Series'!B4</f>
        <v>SHEA VILLAGE</v>
      </c>
      <c r="C4" s="257"/>
      <c r="D4" s="11"/>
      <c r="E4" s="30"/>
      <c r="F4" s="11"/>
      <c r="G4" s="31"/>
      <c r="H4" s="143" t="s">
        <v>0</v>
      </c>
      <c r="I4" s="169">
        <f>'100 Series'!I4</f>
        <v>45383</v>
      </c>
      <c r="J4" s="23"/>
    </row>
    <row r="5" spans="1:10" s="2" customFormat="1" ht="15" customHeight="1" x14ac:dyDescent="0.25">
      <c r="A5" s="17" t="s">
        <v>8</v>
      </c>
      <c r="B5" s="258" t="s">
        <v>118</v>
      </c>
      <c r="C5" s="258"/>
      <c r="D5" s="26"/>
      <c r="E5" s="26"/>
      <c r="F5" s="11"/>
      <c r="G5" s="31"/>
      <c r="H5" s="143" t="s">
        <v>17</v>
      </c>
      <c r="I5" s="169" t="str">
        <f>'100 Series'!I5</f>
        <v>C66 - 020</v>
      </c>
      <c r="J5" s="18"/>
    </row>
    <row r="6" spans="1:10" ht="15" customHeight="1" x14ac:dyDescent="0.2">
      <c r="A6" s="142"/>
      <c r="B6" s="4"/>
      <c r="C6" s="4"/>
      <c r="D6" s="4"/>
      <c r="E6" s="4"/>
      <c r="F6" s="4"/>
      <c r="G6" s="4"/>
      <c r="H6" s="4"/>
      <c r="I6" s="4"/>
      <c r="J6" s="12"/>
    </row>
    <row r="7" spans="1:10" ht="15" customHeight="1" x14ac:dyDescent="0.2">
      <c r="A7" s="142"/>
      <c r="B7" s="4"/>
      <c r="C7" s="4"/>
      <c r="D7" s="4"/>
      <c r="E7" s="4"/>
      <c r="F7" s="4"/>
      <c r="G7" s="4"/>
      <c r="H7" s="4"/>
      <c r="I7" s="4"/>
      <c r="J7" s="12"/>
    </row>
    <row r="8" spans="1:10" s="2" customFormat="1" ht="15" customHeight="1" x14ac:dyDescent="0.25">
      <c r="A8" s="17" t="s">
        <v>2</v>
      </c>
      <c r="B8" s="256" t="str">
        <f>'100 Series'!B8</f>
        <v>CAVANAGH CONCRETE LTD</v>
      </c>
      <c r="C8" s="256"/>
      <c r="D8" s="256"/>
      <c r="E8" s="26"/>
      <c r="F8" s="26"/>
      <c r="G8" s="26"/>
      <c r="H8" s="260" t="str">
        <f>'100 Series'!H8</f>
        <v>CONTRACT PERIOD :</v>
      </c>
      <c r="I8" s="260"/>
      <c r="J8" s="19"/>
    </row>
    <row r="9" spans="1:10" s="2" customFormat="1" ht="15" customHeight="1" x14ac:dyDescent="0.25">
      <c r="A9" s="17"/>
      <c r="B9" s="26" t="s">
        <v>1</v>
      </c>
      <c r="C9" s="26"/>
      <c r="D9" s="29"/>
      <c r="E9" s="29"/>
      <c r="F9" s="11"/>
      <c r="G9" s="11"/>
      <c r="H9" s="260" t="str">
        <f>'100 Series'!H9</f>
        <v>April 1, 2024 to March 31, 2025</v>
      </c>
      <c r="I9" s="260"/>
      <c r="J9" s="23"/>
    </row>
    <row r="10" spans="1:10" s="2" customFormat="1" ht="15" customHeight="1" x14ac:dyDescent="0.25">
      <c r="A10" s="17" t="s">
        <v>9</v>
      </c>
      <c r="B10" s="225" t="str">
        <f>'100 Series'!B10</f>
        <v>A-2</v>
      </c>
      <c r="C10" s="27"/>
      <c r="D10" s="29"/>
      <c r="E10" s="11"/>
      <c r="F10" s="11"/>
      <c r="G10" s="11"/>
      <c r="H10" s="22"/>
      <c r="I10" s="22"/>
      <c r="J10" s="23"/>
    </row>
    <row r="11" spans="1:10" ht="15" customHeight="1" thickBot="1" x14ac:dyDescent="0.25">
      <c r="A11" s="20"/>
      <c r="B11" s="32"/>
      <c r="C11" s="26"/>
      <c r="D11" s="29"/>
      <c r="E11" s="29"/>
      <c r="F11" s="26"/>
      <c r="G11" s="26"/>
      <c r="H11" s="26"/>
      <c r="I11" s="26"/>
      <c r="J11" s="21"/>
    </row>
    <row r="12" spans="1:10" s="2" customFormat="1" ht="15" customHeight="1" thickTop="1" x14ac:dyDescent="0.25">
      <c r="A12" s="94" t="s">
        <v>5</v>
      </c>
      <c r="B12" s="95" t="s">
        <v>64</v>
      </c>
      <c r="C12" s="95" t="s">
        <v>66</v>
      </c>
      <c r="D12" s="95" t="s">
        <v>67</v>
      </c>
      <c r="E12" s="96" t="s">
        <v>69</v>
      </c>
      <c r="F12" s="97" t="s">
        <v>121</v>
      </c>
      <c r="G12" s="98" t="s">
        <v>12</v>
      </c>
      <c r="H12" s="99" t="s">
        <v>4</v>
      </c>
      <c r="I12" s="96" t="s">
        <v>15</v>
      </c>
      <c r="J12" s="100" t="s">
        <v>4</v>
      </c>
    </row>
    <row r="13" spans="1:10" s="2" customFormat="1" ht="15" customHeight="1" x14ac:dyDescent="0.25">
      <c r="A13" s="101" t="s">
        <v>1</v>
      </c>
      <c r="B13" s="102" t="s">
        <v>63</v>
      </c>
      <c r="C13" s="102" t="s">
        <v>65</v>
      </c>
      <c r="D13" s="102" t="s">
        <v>65</v>
      </c>
      <c r="E13" s="103" t="s">
        <v>68</v>
      </c>
      <c r="F13" s="104" t="s">
        <v>4</v>
      </c>
      <c r="G13" s="105" t="s">
        <v>4</v>
      </c>
      <c r="H13" s="106"/>
      <c r="I13" s="103"/>
      <c r="J13" s="107"/>
    </row>
    <row r="14" spans="1:10" s="2" customFormat="1" ht="15" customHeight="1" x14ac:dyDescent="0.25">
      <c r="A14" s="108" t="s">
        <v>6</v>
      </c>
      <c r="B14" s="109">
        <v>63</v>
      </c>
      <c r="C14" s="110">
        <v>74</v>
      </c>
      <c r="D14" s="102">
        <v>77</v>
      </c>
      <c r="E14" s="103">
        <v>77</v>
      </c>
      <c r="F14" s="111"/>
      <c r="G14" s="105">
        <v>70</v>
      </c>
      <c r="H14" s="112"/>
      <c r="I14" s="113"/>
      <c r="J14" s="114"/>
    </row>
    <row r="15" spans="1:10" s="2" customFormat="1" ht="15" customHeight="1" thickBot="1" x14ac:dyDescent="0.3">
      <c r="A15" s="115"/>
      <c r="B15" s="116"/>
      <c r="C15" s="116"/>
      <c r="D15" s="117"/>
      <c r="E15" s="118"/>
      <c r="F15" s="119"/>
      <c r="G15" s="120"/>
      <c r="H15" s="121"/>
      <c r="I15" s="122"/>
      <c r="J15" s="123"/>
    </row>
    <row r="16" spans="1:10" s="24" customFormat="1" ht="20.100000000000001" customHeight="1" thickTop="1" thickBot="1" x14ac:dyDescent="0.3">
      <c r="A16" s="55" t="s">
        <v>14</v>
      </c>
      <c r="B16" s="56">
        <v>0.7</v>
      </c>
      <c r="C16" s="56">
        <v>0.15</v>
      </c>
      <c r="D16" s="56">
        <v>0.09</v>
      </c>
      <c r="E16" s="57">
        <v>0.06</v>
      </c>
      <c r="F16" s="58"/>
      <c r="G16" s="59"/>
      <c r="H16" s="60"/>
      <c r="I16" s="57">
        <v>0.13</v>
      </c>
      <c r="J16" s="61"/>
    </row>
    <row r="17" spans="1:10" s="2" customFormat="1" ht="15" customHeight="1" thickTop="1" x14ac:dyDescent="0.25">
      <c r="A17" s="47"/>
      <c r="B17" s="157"/>
      <c r="C17" s="157"/>
      <c r="D17" s="157"/>
      <c r="E17" s="159"/>
      <c r="F17" s="162"/>
      <c r="G17" s="156"/>
      <c r="H17" s="153"/>
      <c r="I17" s="149"/>
      <c r="J17" s="150"/>
    </row>
    <row r="18" spans="1:10" s="2" customFormat="1" ht="15" customHeight="1" x14ac:dyDescent="0.25">
      <c r="A18" s="47" t="s">
        <v>156</v>
      </c>
      <c r="B18" s="144">
        <f>F18*$B$16</f>
        <v>0</v>
      </c>
      <c r="C18" s="144">
        <f>F18*$C$16</f>
        <v>0</v>
      </c>
      <c r="D18" s="144">
        <f>F18*$D$16</f>
        <v>0</v>
      </c>
      <c r="E18" s="144">
        <f>F18*E$16</f>
        <v>0</v>
      </c>
      <c r="F18" s="236">
        <v>0</v>
      </c>
      <c r="G18" s="237">
        <v>0</v>
      </c>
      <c r="H18" s="148">
        <f>SUM(F18:G18)</f>
        <v>0</v>
      </c>
      <c r="I18" s="149">
        <f>H18*I$16</f>
        <v>0</v>
      </c>
      <c r="J18" s="150">
        <f>H18+I18</f>
        <v>0</v>
      </c>
    </row>
    <row r="19" spans="1:10" s="2" customFormat="1" ht="15" customHeight="1" x14ac:dyDescent="0.25">
      <c r="A19" s="47" t="s">
        <v>157</v>
      </c>
      <c r="B19" s="144">
        <f>F19*$B$16</f>
        <v>0</v>
      </c>
      <c r="C19" s="144">
        <f>F19*$C$16</f>
        <v>0</v>
      </c>
      <c r="D19" s="144">
        <f>F19*$D$16</f>
        <v>0</v>
      </c>
      <c r="E19" s="144">
        <f>F19*E$16</f>
        <v>0</v>
      </c>
      <c r="F19" s="236">
        <v>0</v>
      </c>
      <c r="G19" s="237">
        <v>0</v>
      </c>
      <c r="H19" s="148">
        <f>SUM(F19:G19)</f>
        <v>0</v>
      </c>
      <c r="I19" s="149">
        <f>H19*I$16</f>
        <v>0</v>
      </c>
      <c r="J19" s="150">
        <f>H19+I19</f>
        <v>0</v>
      </c>
    </row>
    <row r="20" spans="1:10" s="2" customFormat="1" ht="15" customHeight="1" x14ac:dyDescent="0.25">
      <c r="A20" s="47"/>
      <c r="B20" s="301"/>
      <c r="C20" s="301"/>
      <c r="D20" s="301"/>
      <c r="E20" s="302"/>
      <c r="F20" s="162"/>
      <c r="G20" s="156"/>
      <c r="H20" s="148"/>
      <c r="I20" s="149"/>
      <c r="J20" s="150"/>
    </row>
    <row r="21" spans="1:10" s="2" customFormat="1" ht="15" customHeight="1" x14ac:dyDescent="0.25">
      <c r="A21" s="47" t="s">
        <v>158</v>
      </c>
      <c r="B21" s="144">
        <f>F21*$B$16</f>
        <v>0</v>
      </c>
      <c r="C21" s="144">
        <f>F21*$C$16</f>
        <v>0</v>
      </c>
      <c r="D21" s="144">
        <f>F21*$D$16</f>
        <v>0</v>
      </c>
      <c r="E21" s="144">
        <f>F21*E$16</f>
        <v>0</v>
      </c>
      <c r="F21" s="236">
        <v>0</v>
      </c>
      <c r="G21" s="237">
        <v>0</v>
      </c>
      <c r="H21" s="148">
        <f>SUM(F21:G21)</f>
        <v>0</v>
      </c>
      <c r="I21" s="149">
        <f>H21*I$16</f>
        <v>0</v>
      </c>
      <c r="J21" s="150">
        <f>H21+I21</f>
        <v>0</v>
      </c>
    </row>
    <row r="22" spans="1:10" s="2" customFormat="1" ht="15" customHeight="1" x14ac:dyDescent="0.25">
      <c r="A22" s="47" t="s">
        <v>159</v>
      </c>
      <c r="B22" s="144">
        <f>F22*$B$16</f>
        <v>0</v>
      </c>
      <c r="C22" s="144">
        <f>F22*$C$16</f>
        <v>0</v>
      </c>
      <c r="D22" s="144">
        <f>F22*$D$16</f>
        <v>0</v>
      </c>
      <c r="E22" s="144">
        <f>F22*E$16</f>
        <v>0</v>
      </c>
      <c r="F22" s="236">
        <v>0</v>
      </c>
      <c r="G22" s="237">
        <v>0</v>
      </c>
      <c r="H22" s="148">
        <f>SUM(F22:G22)</f>
        <v>0</v>
      </c>
      <c r="I22" s="149">
        <f>H22*I$16</f>
        <v>0</v>
      </c>
      <c r="J22" s="150">
        <f>H22+I22</f>
        <v>0</v>
      </c>
    </row>
    <row r="23" spans="1:10" s="2" customFormat="1" ht="15" customHeight="1" x14ac:dyDescent="0.25">
      <c r="A23" s="47"/>
      <c r="B23" s="301"/>
      <c r="C23" s="301"/>
      <c r="D23" s="301"/>
      <c r="E23" s="302"/>
      <c r="F23" s="162"/>
      <c r="G23" s="156"/>
      <c r="H23" s="148"/>
      <c r="I23" s="149"/>
      <c r="J23" s="150"/>
    </row>
    <row r="24" spans="1:10" s="2" customFormat="1" ht="15" customHeight="1" x14ac:dyDescent="0.25">
      <c r="A24" s="47" t="s">
        <v>70</v>
      </c>
      <c r="B24" s="144">
        <f>F24*$B$16</f>
        <v>0</v>
      </c>
      <c r="C24" s="144">
        <f>F24*$C$16</f>
        <v>0</v>
      </c>
      <c r="D24" s="144">
        <f>F24*$D$16</f>
        <v>0</v>
      </c>
      <c r="E24" s="144">
        <f>F24*E$16</f>
        <v>0</v>
      </c>
      <c r="F24" s="236">
        <v>0</v>
      </c>
      <c r="G24" s="237">
        <v>0</v>
      </c>
      <c r="H24" s="148">
        <f>SUM(F24:G24)</f>
        <v>0</v>
      </c>
      <c r="I24" s="149">
        <f>H24*I$16</f>
        <v>0</v>
      </c>
      <c r="J24" s="150">
        <f>H24+I24</f>
        <v>0</v>
      </c>
    </row>
    <row r="25" spans="1:10" s="2" customFormat="1" ht="15" customHeight="1" x14ac:dyDescent="0.25">
      <c r="A25" s="47" t="s">
        <v>71</v>
      </c>
      <c r="B25" s="144">
        <f>F25*$B$16</f>
        <v>0</v>
      </c>
      <c r="C25" s="144">
        <f>F25*$C$16</f>
        <v>0</v>
      </c>
      <c r="D25" s="144">
        <f>F25*$D$16</f>
        <v>0</v>
      </c>
      <c r="E25" s="144">
        <f>F25*E$16</f>
        <v>0</v>
      </c>
      <c r="F25" s="236">
        <v>0</v>
      </c>
      <c r="G25" s="237">
        <v>0</v>
      </c>
      <c r="H25" s="148">
        <f>SUM(F25:G25)</f>
        <v>0</v>
      </c>
      <c r="I25" s="149">
        <f>H25*I$16</f>
        <v>0</v>
      </c>
      <c r="J25" s="150">
        <f>H25+I25</f>
        <v>0</v>
      </c>
    </row>
    <row r="26" spans="1:10" s="2" customFormat="1" ht="15" customHeight="1" x14ac:dyDescent="0.25">
      <c r="A26" s="47"/>
      <c r="B26" s="151"/>
      <c r="C26" s="151"/>
      <c r="D26" s="151"/>
      <c r="E26" s="156"/>
      <c r="F26" s="162"/>
      <c r="G26" s="156"/>
      <c r="H26" s="153"/>
      <c r="I26" s="149"/>
      <c r="J26" s="150"/>
    </row>
    <row r="27" spans="1:10" s="2" customFormat="1" ht="15" customHeight="1" x14ac:dyDescent="0.25">
      <c r="A27" s="47" t="s">
        <v>72</v>
      </c>
      <c r="B27" s="144">
        <f>F27*$B$16</f>
        <v>0</v>
      </c>
      <c r="C27" s="144">
        <f>F27*$C$16</f>
        <v>0</v>
      </c>
      <c r="D27" s="144">
        <f>F27*$D$16</f>
        <v>0</v>
      </c>
      <c r="E27" s="144">
        <f>F27*E$16</f>
        <v>0</v>
      </c>
      <c r="F27" s="236">
        <v>0</v>
      </c>
      <c r="G27" s="237">
        <v>0</v>
      </c>
      <c r="H27" s="148">
        <f>SUM(F27:G27)</f>
        <v>0</v>
      </c>
      <c r="I27" s="149">
        <f>H27*I$16</f>
        <v>0</v>
      </c>
      <c r="J27" s="150">
        <f t="shared" ref="J27:J28" si="0">H27+I27</f>
        <v>0</v>
      </c>
    </row>
    <row r="28" spans="1:10" s="2" customFormat="1" ht="15" customHeight="1" x14ac:dyDescent="0.25">
      <c r="A28" s="47" t="s">
        <v>73</v>
      </c>
      <c r="B28" s="144">
        <f>F28*$B$16</f>
        <v>0</v>
      </c>
      <c r="C28" s="144">
        <f>F28*$C$16</f>
        <v>0</v>
      </c>
      <c r="D28" s="144">
        <f>F28*$D$16</f>
        <v>0</v>
      </c>
      <c r="E28" s="144">
        <f>F28*E$16</f>
        <v>0</v>
      </c>
      <c r="F28" s="236">
        <v>0</v>
      </c>
      <c r="G28" s="237">
        <v>0</v>
      </c>
      <c r="H28" s="148">
        <f>SUM(F28:G28)</f>
        <v>0</v>
      </c>
      <c r="I28" s="149">
        <f>H28*I$16</f>
        <v>0</v>
      </c>
      <c r="J28" s="150">
        <f t="shared" si="0"/>
        <v>0</v>
      </c>
    </row>
    <row r="29" spans="1:10" s="2" customFormat="1" ht="15" customHeight="1" x14ac:dyDescent="0.25">
      <c r="A29" s="47"/>
      <c r="B29" s="151"/>
      <c r="C29" s="151"/>
      <c r="D29" s="151"/>
      <c r="E29" s="156"/>
      <c r="F29" s="162"/>
      <c r="G29" s="156"/>
      <c r="H29" s="153"/>
      <c r="I29" s="149"/>
      <c r="J29" s="150"/>
    </row>
    <row r="30" spans="1:10" s="2" customFormat="1" ht="15" customHeight="1" x14ac:dyDescent="0.25">
      <c r="A30" s="47" t="s">
        <v>74</v>
      </c>
      <c r="B30" s="144">
        <f>F30*$B$16</f>
        <v>0</v>
      </c>
      <c r="C30" s="144">
        <f>F30*$C$16</f>
        <v>0</v>
      </c>
      <c r="D30" s="144">
        <f>F30*$D$16</f>
        <v>0</v>
      </c>
      <c r="E30" s="144">
        <f>F30*E$16</f>
        <v>0</v>
      </c>
      <c r="F30" s="236">
        <v>0</v>
      </c>
      <c r="G30" s="237">
        <v>0</v>
      </c>
      <c r="H30" s="148">
        <f>SUM(F30:G30)</f>
        <v>0</v>
      </c>
      <c r="I30" s="149">
        <f>H30*I$16</f>
        <v>0</v>
      </c>
      <c r="J30" s="150">
        <f t="shared" ref="J30:J31" si="1">H30+I30</f>
        <v>0</v>
      </c>
    </row>
    <row r="31" spans="1:10" s="2" customFormat="1" ht="15" customHeight="1" x14ac:dyDescent="0.25">
      <c r="A31" s="47" t="s">
        <v>75</v>
      </c>
      <c r="B31" s="144">
        <f>F31*$B$16</f>
        <v>0</v>
      </c>
      <c r="C31" s="144">
        <f>F31*$C$16</f>
        <v>0</v>
      </c>
      <c r="D31" s="144">
        <f>F31*$D$16</f>
        <v>0</v>
      </c>
      <c r="E31" s="144">
        <f>F31*E$16</f>
        <v>0</v>
      </c>
      <c r="F31" s="236">
        <v>0</v>
      </c>
      <c r="G31" s="237">
        <v>0</v>
      </c>
      <c r="H31" s="148">
        <f>SUM(F31:G31)</f>
        <v>0</v>
      </c>
      <c r="I31" s="149">
        <f>H31*I$16</f>
        <v>0</v>
      </c>
      <c r="J31" s="150">
        <f t="shared" si="1"/>
        <v>0</v>
      </c>
    </row>
    <row r="32" spans="1:10" s="2" customFormat="1" ht="15" customHeight="1" x14ac:dyDescent="0.25">
      <c r="A32" s="47"/>
      <c r="B32" s="157"/>
      <c r="C32" s="157"/>
      <c r="D32" s="157"/>
      <c r="E32" s="159"/>
      <c r="F32" s="162"/>
      <c r="G32" s="156"/>
      <c r="H32" s="153"/>
      <c r="I32" s="149"/>
      <c r="J32" s="150"/>
    </row>
    <row r="33" spans="1:10" s="2" customFormat="1" ht="15" customHeight="1" x14ac:dyDescent="0.25">
      <c r="A33" s="47" t="s">
        <v>160</v>
      </c>
      <c r="B33" s="144">
        <f>F33*$B$16</f>
        <v>0</v>
      </c>
      <c r="C33" s="144">
        <f>F33*$C$16</f>
        <v>0</v>
      </c>
      <c r="D33" s="144">
        <f>F33*$D$16</f>
        <v>0</v>
      </c>
      <c r="E33" s="144">
        <f>F33*E$16</f>
        <v>0</v>
      </c>
      <c r="F33" s="236">
        <v>0</v>
      </c>
      <c r="G33" s="237">
        <v>0</v>
      </c>
      <c r="H33" s="148">
        <f>SUM(F33:G33)</f>
        <v>0</v>
      </c>
      <c r="I33" s="149">
        <f>H33*I$16</f>
        <v>0</v>
      </c>
      <c r="J33" s="150">
        <f t="shared" ref="J33:J34" si="2">H33+I33</f>
        <v>0</v>
      </c>
    </row>
    <row r="34" spans="1:10" s="2" customFormat="1" ht="15" customHeight="1" x14ac:dyDescent="0.25">
      <c r="A34" s="47" t="s">
        <v>161</v>
      </c>
      <c r="B34" s="144">
        <f>F34*$B$16</f>
        <v>0</v>
      </c>
      <c r="C34" s="144">
        <f>F34*$C$16</f>
        <v>0</v>
      </c>
      <c r="D34" s="144">
        <f>F34*$D$16</f>
        <v>0</v>
      </c>
      <c r="E34" s="144">
        <f>F34*E$16</f>
        <v>0</v>
      </c>
      <c r="F34" s="236">
        <v>0</v>
      </c>
      <c r="G34" s="237">
        <v>0</v>
      </c>
      <c r="H34" s="148">
        <f>SUM(F34:G34)</f>
        <v>0</v>
      </c>
      <c r="I34" s="149">
        <f>H34*I$16</f>
        <v>0</v>
      </c>
      <c r="J34" s="150">
        <f t="shared" si="2"/>
        <v>0</v>
      </c>
    </row>
    <row r="35" spans="1:10" s="2" customFormat="1" ht="15" customHeight="1" x14ac:dyDescent="0.25">
      <c r="A35" s="47"/>
      <c r="B35" s="157"/>
      <c r="C35" s="157"/>
      <c r="D35" s="157"/>
      <c r="E35" s="159"/>
      <c r="F35" s="162"/>
      <c r="G35" s="156"/>
      <c r="H35" s="153"/>
      <c r="I35" s="149"/>
      <c r="J35" s="150"/>
    </row>
    <row r="36" spans="1:10" s="2" customFormat="1" ht="15" customHeight="1" x14ac:dyDescent="0.25">
      <c r="A36" s="47" t="s">
        <v>162</v>
      </c>
      <c r="B36" s="144">
        <f>F36*$B$16</f>
        <v>0</v>
      </c>
      <c r="C36" s="144">
        <f>F36*$C$16</f>
        <v>0</v>
      </c>
      <c r="D36" s="144">
        <f>F36*$D$16</f>
        <v>0</v>
      </c>
      <c r="E36" s="144">
        <f>F36*E$16</f>
        <v>0</v>
      </c>
      <c r="F36" s="236">
        <v>0</v>
      </c>
      <c r="G36" s="237">
        <v>0</v>
      </c>
      <c r="H36" s="148">
        <f>SUM(F36:G36)</f>
        <v>0</v>
      </c>
      <c r="I36" s="149">
        <f>H36*I$16</f>
        <v>0</v>
      </c>
      <c r="J36" s="150">
        <f t="shared" ref="J36:J37" si="3">H36+I36</f>
        <v>0</v>
      </c>
    </row>
    <row r="37" spans="1:10" s="2" customFormat="1" ht="15" customHeight="1" x14ac:dyDescent="0.25">
      <c r="A37" s="47" t="s">
        <v>163</v>
      </c>
      <c r="B37" s="144">
        <f>F37*$B$16</f>
        <v>0</v>
      </c>
      <c r="C37" s="144">
        <f>F37*$C$16</f>
        <v>0</v>
      </c>
      <c r="D37" s="144">
        <f>F37*$D$16</f>
        <v>0</v>
      </c>
      <c r="E37" s="144">
        <f>F37*E$16</f>
        <v>0</v>
      </c>
      <c r="F37" s="236">
        <v>0</v>
      </c>
      <c r="G37" s="237">
        <v>0</v>
      </c>
      <c r="H37" s="148">
        <f>SUM(F37:G37)</f>
        <v>0</v>
      </c>
      <c r="I37" s="149">
        <f>H37*I$16</f>
        <v>0</v>
      </c>
      <c r="J37" s="150">
        <f t="shared" si="3"/>
        <v>0</v>
      </c>
    </row>
    <row r="38" spans="1:10" s="2" customFormat="1" ht="15" customHeight="1" x14ac:dyDescent="0.25">
      <c r="A38" s="47"/>
      <c r="B38" s="157"/>
      <c r="C38" s="157"/>
      <c r="D38" s="157"/>
      <c r="E38" s="159"/>
      <c r="F38" s="162"/>
      <c r="G38" s="156"/>
      <c r="H38" s="153"/>
      <c r="I38" s="149"/>
      <c r="J38" s="150"/>
    </row>
    <row r="39" spans="1:10" s="2" customFormat="1" ht="15" customHeight="1" x14ac:dyDescent="0.25">
      <c r="A39" s="47"/>
      <c r="B39" s="157"/>
      <c r="C39" s="157"/>
      <c r="D39" s="157"/>
      <c r="E39" s="159"/>
      <c r="F39" s="162"/>
      <c r="G39" s="156"/>
      <c r="H39" s="153"/>
      <c r="I39" s="149"/>
      <c r="J39" s="150"/>
    </row>
    <row r="40" spans="1:10" s="2" customFormat="1" ht="15" customHeight="1" x14ac:dyDescent="0.25">
      <c r="A40" s="47"/>
      <c r="B40" s="158"/>
      <c r="C40" s="158"/>
      <c r="D40" s="158"/>
      <c r="E40" s="159"/>
      <c r="F40" s="162"/>
      <c r="G40" s="156"/>
      <c r="H40" s="153"/>
      <c r="I40" s="149"/>
      <c r="J40" s="150"/>
    </row>
    <row r="41" spans="1:10" s="2" customFormat="1" ht="15" customHeight="1" x14ac:dyDescent="0.25">
      <c r="A41" s="47"/>
      <c r="B41" s="158"/>
      <c r="C41" s="158"/>
      <c r="D41" s="158"/>
      <c r="E41" s="159"/>
      <c r="F41" s="162"/>
      <c r="G41" s="156"/>
      <c r="H41" s="153"/>
      <c r="I41" s="149"/>
      <c r="J41" s="150"/>
    </row>
    <row r="42" spans="1:10" s="2" customFormat="1" ht="15" customHeight="1" x14ac:dyDescent="0.25">
      <c r="A42" s="47"/>
      <c r="B42" s="157"/>
      <c r="C42" s="157"/>
      <c r="D42" s="157"/>
      <c r="E42" s="159"/>
      <c r="F42" s="162"/>
      <c r="G42" s="156"/>
      <c r="H42" s="153"/>
      <c r="I42" s="149"/>
      <c r="J42" s="150"/>
    </row>
    <row r="43" spans="1:10" s="2" customFormat="1" ht="15" customHeight="1" x14ac:dyDescent="0.25">
      <c r="A43" s="54"/>
      <c r="B43" s="158"/>
      <c r="C43" s="158"/>
      <c r="D43" s="158"/>
      <c r="E43" s="159"/>
      <c r="F43" s="162"/>
      <c r="G43" s="156"/>
      <c r="H43" s="153"/>
      <c r="I43" s="149"/>
      <c r="J43" s="150"/>
    </row>
    <row r="44" spans="1:10" s="2" customFormat="1" ht="15" customHeight="1" x14ac:dyDescent="0.25">
      <c r="A44" s="54"/>
      <c r="B44" s="158"/>
      <c r="C44" s="158"/>
      <c r="D44" s="158"/>
      <c r="E44" s="159"/>
      <c r="F44" s="162"/>
      <c r="G44" s="156"/>
      <c r="H44" s="153"/>
      <c r="I44" s="149"/>
      <c r="J44" s="150"/>
    </row>
    <row r="45" spans="1:10" s="2" customFormat="1" ht="15" customHeight="1" x14ac:dyDescent="0.25">
      <c r="A45" s="54"/>
      <c r="B45" s="158"/>
      <c r="C45" s="158"/>
      <c r="D45" s="158"/>
      <c r="E45" s="159"/>
      <c r="F45" s="162"/>
      <c r="G45" s="156"/>
      <c r="H45" s="153"/>
      <c r="I45" s="149"/>
      <c r="J45" s="150"/>
    </row>
    <row r="46" spans="1:10" s="2" customFormat="1" ht="15" customHeight="1" thickBot="1" x14ac:dyDescent="0.3">
      <c r="A46" s="163"/>
      <c r="B46" s="164"/>
      <c r="C46" s="164"/>
      <c r="D46" s="164"/>
      <c r="E46" s="165"/>
      <c r="F46" s="162"/>
      <c r="G46" s="156"/>
      <c r="H46" s="166"/>
      <c r="I46" s="167"/>
      <c r="J46" s="168"/>
    </row>
    <row r="47" spans="1:10" s="2" customFormat="1" ht="20.100000000000001" customHeight="1" thickTop="1" thickBot="1" x14ac:dyDescent="0.3">
      <c r="A47" s="253" t="s">
        <v>122</v>
      </c>
      <c r="B47" s="271"/>
      <c r="C47" s="271"/>
      <c r="D47" s="271"/>
      <c r="E47" s="272"/>
      <c r="F47" s="76"/>
      <c r="G47" s="77"/>
      <c r="H47" s="78"/>
      <c r="I47" s="79"/>
      <c r="J47" s="80"/>
    </row>
    <row r="48" spans="1:10" s="4" customFormat="1" ht="20.100000000000001" customHeight="1" thickTop="1" thickBot="1" x14ac:dyDescent="0.25">
      <c r="A48" s="81" t="s">
        <v>18</v>
      </c>
      <c r="B48" s="273" t="s">
        <v>146</v>
      </c>
      <c r="C48" s="274"/>
      <c r="D48" s="274"/>
      <c r="E48" s="274"/>
      <c r="F48" s="274"/>
      <c r="G48" s="274"/>
      <c r="H48" s="274"/>
      <c r="I48" s="274"/>
      <c r="J48" s="275"/>
    </row>
    <row r="49" spans="1:10" s="2" customFormat="1" ht="18" customHeight="1" thickTop="1" x14ac:dyDescent="0.25">
      <c r="A49" s="124" t="s">
        <v>123</v>
      </c>
      <c r="B49" s="268" t="s">
        <v>55</v>
      </c>
      <c r="C49" s="269"/>
      <c r="D49" s="269"/>
      <c r="E49" s="269"/>
      <c r="F49" s="269"/>
      <c r="G49" s="269"/>
      <c r="H49" s="269"/>
      <c r="I49" s="269"/>
      <c r="J49" s="270"/>
    </row>
    <row r="50" spans="1:10" s="2" customFormat="1" ht="18" customHeight="1" x14ac:dyDescent="0.25">
      <c r="A50" s="82" t="s">
        <v>10</v>
      </c>
      <c r="B50" s="261" t="s">
        <v>11</v>
      </c>
      <c r="C50" s="262"/>
      <c r="D50" s="262"/>
      <c r="E50" s="262"/>
      <c r="F50" s="262"/>
      <c r="G50" s="262"/>
      <c r="H50" s="262"/>
      <c r="I50" s="262"/>
      <c r="J50" s="263"/>
    </row>
    <row r="51" spans="1:10" s="2" customFormat="1" ht="18" customHeight="1" x14ac:dyDescent="0.25">
      <c r="A51" s="82"/>
      <c r="B51" s="261" t="s">
        <v>46</v>
      </c>
      <c r="C51" s="262"/>
      <c r="D51" s="262"/>
      <c r="E51" s="262"/>
      <c r="F51" s="262"/>
      <c r="G51" s="262"/>
      <c r="H51" s="262"/>
      <c r="I51" s="262"/>
      <c r="J51" s="263"/>
    </row>
    <row r="52" spans="1:10" s="2" customFormat="1" ht="18" customHeight="1" x14ac:dyDescent="0.25">
      <c r="A52" s="82"/>
      <c r="B52" s="261" t="s">
        <v>19</v>
      </c>
      <c r="C52" s="262"/>
      <c r="D52" s="262"/>
      <c r="E52" s="262"/>
      <c r="F52" s="262"/>
      <c r="G52" s="262"/>
      <c r="H52" s="262"/>
      <c r="I52" s="262"/>
      <c r="J52" s="263"/>
    </row>
    <row r="53" spans="1:10" s="2" customFormat="1" ht="18" customHeight="1" thickBot="1" x14ac:dyDescent="0.3">
      <c r="A53" s="83"/>
      <c r="B53" s="264" t="s">
        <v>47</v>
      </c>
      <c r="C53" s="265"/>
      <c r="D53" s="265"/>
      <c r="E53" s="265"/>
      <c r="F53" s="265"/>
      <c r="G53" s="265"/>
      <c r="H53" s="265"/>
      <c r="I53" s="265"/>
      <c r="J53" s="266"/>
    </row>
    <row r="54" spans="1:10" s="2" customFormat="1" ht="15" customHeight="1" thickTop="1" x14ac:dyDescent="0.25">
      <c r="A54" s="84"/>
      <c r="B54" s="85"/>
      <c r="C54" s="85"/>
      <c r="D54" s="85"/>
      <c r="E54" s="26"/>
      <c r="F54" s="26"/>
      <c r="G54" s="26"/>
      <c r="H54" s="26"/>
      <c r="I54" s="26"/>
      <c r="J54" s="19"/>
    </row>
    <row r="55" spans="1:10" s="5" customFormat="1" ht="20.100000000000001" customHeight="1" x14ac:dyDescent="0.3">
      <c r="A55" s="276" t="s">
        <v>13</v>
      </c>
      <c r="B55" s="277"/>
      <c r="C55" s="277"/>
      <c r="D55" s="277"/>
      <c r="E55" s="277"/>
      <c r="F55" s="277"/>
      <c r="G55" s="277"/>
      <c r="H55" s="277"/>
      <c r="I55" s="277"/>
      <c r="J55" s="278"/>
    </row>
    <row r="56" spans="1:10" ht="15" customHeight="1" x14ac:dyDescent="0.2">
      <c r="A56" s="28"/>
      <c r="B56" s="4"/>
      <c r="C56" s="4"/>
      <c r="D56" s="4"/>
      <c r="E56" s="4"/>
      <c r="F56" s="4"/>
      <c r="G56" s="4"/>
      <c r="H56" s="4"/>
      <c r="I56" s="4"/>
      <c r="J56" s="12"/>
    </row>
    <row r="57" spans="1:10" ht="15" customHeight="1" x14ac:dyDescent="0.2">
      <c r="A57" s="28"/>
      <c r="B57" s="4"/>
      <c r="C57" s="4"/>
      <c r="D57" s="4"/>
      <c r="E57" s="4"/>
      <c r="F57" s="4"/>
      <c r="G57" s="4"/>
      <c r="H57" s="4"/>
      <c r="I57" s="4"/>
      <c r="J57" s="12"/>
    </row>
    <row r="58" spans="1:10" s="2" customFormat="1" ht="15" customHeight="1" x14ac:dyDescent="0.25">
      <c r="A58" s="244" t="s">
        <v>135</v>
      </c>
      <c r="B58" s="245"/>
      <c r="C58" s="245"/>
      <c r="D58" s="245"/>
      <c r="E58" s="245"/>
      <c r="F58" s="245"/>
      <c r="G58" s="245"/>
      <c r="H58" s="245"/>
      <c r="I58" s="245"/>
      <c r="J58" s="246"/>
    </row>
    <row r="59" spans="1:10" s="2" customFormat="1" ht="15" customHeight="1" x14ac:dyDescent="0.25">
      <c r="A59" s="244" t="s">
        <v>136</v>
      </c>
      <c r="B59" s="245"/>
      <c r="C59" s="245"/>
      <c r="D59" s="245"/>
      <c r="E59" s="245"/>
      <c r="F59" s="245"/>
      <c r="G59" s="245"/>
      <c r="H59" s="245"/>
      <c r="I59" s="245"/>
      <c r="J59" s="246"/>
    </row>
    <row r="60" spans="1:10" s="2" customFormat="1" ht="15" customHeight="1" x14ac:dyDescent="0.25">
      <c r="A60" s="244" t="s">
        <v>137</v>
      </c>
      <c r="B60" s="245"/>
      <c r="C60" s="245"/>
      <c r="D60" s="245"/>
      <c r="E60" s="245"/>
      <c r="F60" s="245"/>
      <c r="G60" s="245"/>
      <c r="H60" s="245"/>
      <c r="I60" s="245"/>
      <c r="J60" s="246"/>
    </row>
    <row r="61" spans="1:10" s="2" customFormat="1" ht="15" customHeight="1" x14ac:dyDescent="0.25">
      <c r="A61" s="247" t="s">
        <v>138</v>
      </c>
      <c r="B61" s="248"/>
      <c r="C61" s="248"/>
      <c r="D61" s="248"/>
      <c r="E61" s="248"/>
      <c r="F61" s="248"/>
      <c r="G61" s="248"/>
      <c r="H61" s="248"/>
      <c r="I61" s="248"/>
      <c r="J61" s="249"/>
    </row>
    <row r="62" spans="1:10" s="2" customFormat="1" ht="15" customHeight="1" x14ac:dyDescent="0.25">
      <c r="A62" s="247" t="s">
        <v>139</v>
      </c>
      <c r="B62" s="248"/>
      <c r="C62" s="248"/>
      <c r="D62" s="248"/>
      <c r="E62" s="248"/>
      <c r="F62" s="248"/>
      <c r="G62" s="248"/>
      <c r="H62" s="248"/>
      <c r="I62" s="248"/>
      <c r="J62" s="249"/>
    </row>
    <row r="63" spans="1:10" s="2" customFormat="1" ht="15" customHeight="1" x14ac:dyDescent="0.25">
      <c r="A63" s="244" t="s">
        <v>140</v>
      </c>
      <c r="B63" s="245"/>
      <c r="C63" s="245"/>
      <c r="D63" s="245"/>
      <c r="E63" s="245"/>
      <c r="F63" s="245"/>
      <c r="G63" s="245"/>
      <c r="H63" s="245"/>
      <c r="I63" s="245"/>
      <c r="J63" s="246"/>
    </row>
    <row r="64" spans="1:10" s="2" customFormat="1" ht="15" customHeight="1" x14ac:dyDescent="0.25">
      <c r="A64" s="244" t="s">
        <v>141</v>
      </c>
      <c r="B64" s="245"/>
      <c r="C64" s="245"/>
      <c r="D64" s="245"/>
      <c r="E64" s="245"/>
      <c r="F64" s="245"/>
      <c r="G64" s="245"/>
      <c r="H64" s="245"/>
      <c r="I64" s="245"/>
      <c r="J64" s="246"/>
    </row>
    <row r="65" spans="1:10" s="2" customFormat="1" ht="15" customHeight="1" x14ac:dyDescent="0.25">
      <c r="A65" s="244" t="s">
        <v>142</v>
      </c>
      <c r="B65" s="245"/>
      <c r="C65" s="245"/>
      <c r="D65" s="245"/>
      <c r="E65" s="245"/>
      <c r="F65" s="245"/>
      <c r="G65" s="245"/>
      <c r="H65" s="245"/>
      <c r="I65" s="245"/>
      <c r="J65" s="246"/>
    </row>
    <row r="66" spans="1:10" s="2" customFormat="1" ht="15" customHeight="1" x14ac:dyDescent="0.25">
      <c r="A66" s="247" t="s">
        <v>143</v>
      </c>
      <c r="B66" s="248"/>
      <c r="C66" s="248"/>
      <c r="D66" s="248"/>
      <c r="E66" s="248"/>
      <c r="F66" s="248"/>
      <c r="G66" s="248"/>
      <c r="H66" s="248"/>
      <c r="I66" s="248"/>
      <c r="J66" s="249"/>
    </row>
    <row r="67" spans="1:10" ht="15" customHeight="1" x14ac:dyDescent="0.2">
      <c r="A67" s="28"/>
      <c r="B67" s="4"/>
      <c r="C67" s="4"/>
      <c r="D67" s="4"/>
      <c r="E67" s="4"/>
      <c r="F67" s="4"/>
      <c r="G67" s="4"/>
      <c r="H67" s="4"/>
      <c r="I67" s="4"/>
      <c r="J67" s="12"/>
    </row>
    <row r="68" spans="1:10" ht="15" customHeight="1" x14ac:dyDescent="0.2">
      <c r="A68" s="28"/>
      <c r="B68" s="4"/>
      <c r="C68" s="4"/>
      <c r="D68" s="4"/>
      <c r="E68" s="4"/>
      <c r="F68" s="4"/>
      <c r="G68" s="4"/>
      <c r="H68" s="4"/>
      <c r="I68" s="4"/>
      <c r="J68" s="12"/>
    </row>
    <row r="69" spans="1:10" ht="15" customHeight="1" x14ac:dyDescent="0.2">
      <c r="A69" s="33"/>
      <c r="B69" s="85"/>
      <c r="C69" s="85"/>
      <c r="D69" s="85"/>
      <c r="E69" s="11"/>
      <c r="F69" s="90" t="s">
        <v>49</v>
      </c>
      <c r="G69" s="90"/>
      <c r="H69" s="90"/>
      <c r="I69" s="85"/>
      <c r="J69" s="89"/>
    </row>
    <row r="70" spans="1:10" ht="15" customHeight="1" x14ac:dyDescent="0.2">
      <c r="A70" s="28"/>
      <c r="B70" s="4"/>
      <c r="C70" s="4"/>
      <c r="D70" s="4"/>
      <c r="E70" s="4"/>
      <c r="F70" s="4"/>
      <c r="G70" s="4"/>
      <c r="H70" s="4"/>
      <c r="I70" s="4"/>
      <c r="J70" s="12"/>
    </row>
    <row r="71" spans="1:10" ht="15" customHeight="1" x14ac:dyDescent="0.2">
      <c r="A71" s="28"/>
      <c r="B71" s="4"/>
      <c r="C71" s="4"/>
      <c r="D71" s="4"/>
      <c r="E71" s="4"/>
      <c r="F71" s="4"/>
      <c r="G71" s="4"/>
      <c r="H71" s="4"/>
      <c r="I71" s="4"/>
      <c r="J71" s="12"/>
    </row>
    <row r="72" spans="1:10" ht="15" customHeight="1" x14ac:dyDescent="0.2">
      <c r="A72" s="33"/>
      <c r="B72" s="85"/>
      <c r="C72" s="85"/>
      <c r="D72" s="85"/>
      <c r="E72" s="11"/>
      <c r="F72" s="90" t="s">
        <v>60</v>
      </c>
      <c r="G72" s="90"/>
      <c r="H72" s="90"/>
      <c r="I72" s="85"/>
      <c r="J72" s="89"/>
    </row>
    <row r="73" spans="1:10" ht="15" customHeight="1" x14ac:dyDescent="0.2">
      <c r="A73" s="28"/>
      <c r="B73" s="4"/>
      <c r="C73" s="4"/>
      <c r="D73" s="4"/>
      <c r="E73" s="4"/>
      <c r="F73" s="4"/>
      <c r="G73" s="4"/>
      <c r="H73" s="4"/>
      <c r="I73" s="4"/>
      <c r="J73" s="12"/>
    </row>
    <row r="74" spans="1:10" ht="15" customHeight="1" x14ac:dyDescent="0.2">
      <c r="A74" s="28"/>
      <c r="B74" s="4"/>
      <c r="C74" s="4"/>
      <c r="D74" s="4"/>
      <c r="E74" s="4"/>
      <c r="F74" s="4"/>
      <c r="G74" s="4"/>
      <c r="H74" s="4"/>
      <c r="I74" s="4"/>
      <c r="J74" s="12"/>
    </row>
    <row r="75" spans="1:10" s="141" customFormat="1" ht="20.100000000000001" customHeight="1" x14ac:dyDescent="0.25">
      <c r="A75" s="137"/>
      <c r="B75" s="259" t="s">
        <v>144</v>
      </c>
      <c r="C75" s="259"/>
      <c r="D75" s="259"/>
      <c r="E75" s="139"/>
      <c r="F75" s="139">
        <v>30</v>
      </c>
      <c r="G75" s="138"/>
      <c r="H75" s="138" t="s">
        <v>145</v>
      </c>
      <c r="I75" s="138"/>
      <c r="J75" s="140"/>
    </row>
    <row r="76" spans="1:10" ht="15" customHeight="1" x14ac:dyDescent="0.2">
      <c r="A76" s="86"/>
      <c r="B76" s="11"/>
      <c r="C76" s="11"/>
      <c r="D76" s="11"/>
      <c r="E76" s="11"/>
      <c r="F76" s="11"/>
      <c r="G76" s="11"/>
      <c r="H76" s="11"/>
      <c r="I76" s="11"/>
      <c r="J76" s="87"/>
    </row>
    <row r="77" spans="1:10" ht="15" customHeight="1" thickBot="1" x14ac:dyDescent="0.25">
      <c r="A77" s="91"/>
      <c r="B77" s="92"/>
      <c r="C77" s="92"/>
      <c r="D77" s="92"/>
      <c r="E77" s="92"/>
      <c r="F77" s="92"/>
      <c r="G77" s="92"/>
      <c r="H77" s="92"/>
      <c r="I77" s="92"/>
      <c r="J77" s="93"/>
    </row>
    <row r="78" spans="1:10" ht="15" customHeight="1" thickTop="1" x14ac:dyDescent="0.2"/>
    <row r="79" spans="1:10" ht="15" customHeight="1" x14ac:dyDescent="0.2"/>
    <row r="80" spans="1:1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</sheetData>
  <mergeCells count="24">
    <mergeCell ref="A66:J66"/>
    <mergeCell ref="B75:D75"/>
    <mergeCell ref="A61:J61"/>
    <mergeCell ref="A62:J62"/>
    <mergeCell ref="A63:J63"/>
    <mergeCell ref="A64:J64"/>
    <mergeCell ref="A65:J65"/>
    <mergeCell ref="B53:J53"/>
    <mergeCell ref="A55:J55"/>
    <mergeCell ref="A58:J58"/>
    <mergeCell ref="A59:J59"/>
    <mergeCell ref="A60:J60"/>
    <mergeCell ref="A2:J2"/>
    <mergeCell ref="B4:C4"/>
    <mergeCell ref="B5:C5"/>
    <mergeCell ref="B8:D8"/>
    <mergeCell ref="H8:I8"/>
    <mergeCell ref="B51:J51"/>
    <mergeCell ref="B52:J52"/>
    <mergeCell ref="H9:I9"/>
    <mergeCell ref="A47:E47"/>
    <mergeCell ref="B48:J48"/>
    <mergeCell ref="B49:J49"/>
    <mergeCell ref="B50:J50"/>
  </mergeCells>
  <phoneticPr fontId="24" type="noConversion"/>
  <printOptions horizontalCentered="1"/>
  <pageMargins left="0.25" right="0.25" top="0.5" bottom="0.25" header="0.3" footer="0.3"/>
  <pageSetup paperSize="5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72CC-5540-404D-A807-7FC7D5F6C3D6}">
  <sheetPr>
    <pageSetUpPr fitToPage="1"/>
  </sheetPr>
  <dimension ref="A1:M146"/>
  <sheetViews>
    <sheetView view="pageBreakPreview" zoomScaleNormal="100" zoomScaleSheetLayoutView="100" workbookViewId="0">
      <selection activeCell="A4" sqref="A4"/>
    </sheetView>
  </sheetViews>
  <sheetFormatPr defaultColWidth="9.77734375" defaultRowHeight="15" x14ac:dyDescent="0.2"/>
  <cols>
    <col min="1" max="1" width="15.77734375" style="4" customWidth="1"/>
    <col min="2" max="7" width="9.77734375" style="4" customWidth="1"/>
    <col min="8" max="8" width="12.77734375" style="4" customWidth="1"/>
    <col min="9" max="9" width="10.77734375" style="4" customWidth="1"/>
    <col min="10" max="10" width="12.77734375" style="4" customWidth="1"/>
    <col min="11" max="13" width="9.77734375" style="4"/>
  </cols>
  <sheetData>
    <row r="1" spans="1:13" ht="15" customHeight="1" thickTop="1" x14ac:dyDescent="0.2">
      <c r="A1" s="13"/>
      <c r="B1" s="14"/>
      <c r="C1" s="14"/>
      <c r="D1" s="14"/>
      <c r="E1" s="14"/>
      <c r="F1" s="14"/>
      <c r="G1" s="14"/>
      <c r="H1" s="14"/>
      <c r="I1" s="14"/>
      <c r="J1" s="15"/>
    </row>
    <row r="2" spans="1:13" s="2" customFormat="1" ht="24.95" customHeight="1" x14ac:dyDescent="0.25">
      <c r="A2" s="250" t="s">
        <v>16</v>
      </c>
      <c r="B2" s="251"/>
      <c r="C2" s="251"/>
      <c r="D2" s="251"/>
      <c r="E2" s="251"/>
      <c r="F2" s="251"/>
      <c r="G2" s="251"/>
      <c r="H2" s="251"/>
      <c r="I2" s="251"/>
      <c r="J2" s="252"/>
      <c r="K2" s="7"/>
      <c r="L2" s="7"/>
      <c r="M2" s="7"/>
    </row>
    <row r="3" spans="1:13" ht="15" customHeight="1" x14ac:dyDescent="0.2">
      <c r="A3" s="28"/>
      <c r="J3" s="12"/>
    </row>
    <row r="4" spans="1:13" s="2" customFormat="1" ht="15" customHeight="1" x14ac:dyDescent="0.25">
      <c r="A4" s="17" t="s">
        <v>7</v>
      </c>
      <c r="B4" s="257" t="str">
        <f>'100 Series'!B4</f>
        <v>SHEA VILLAGE</v>
      </c>
      <c r="C4" s="257"/>
      <c r="D4" s="11"/>
      <c r="E4" s="30"/>
      <c r="F4" s="11"/>
      <c r="G4" s="31"/>
      <c r="H4" s="143" t="s">
        <v>0</v>
      </c>
      <c r="I4" s="169">
        <f>'100 Series'!I4</f>
        <v>45383</v>
      </c>
      <c r="J4" s="23"/>
      <c r="K4" s="7"/>
      <c r="L4" s="7"/>
      <c r="M4" s="7"/>
    </row>
    <row r="5" spans="1:13" s="2" customFormat="1" ht="15" customHeight="1" x14ac:dyDescent="0.25">
      <c r="A5" s="17" t="s">
        <v>8</v>
      </c>
      <c r="B5" s="258" t="s">
        <v>119</v>
      </c>
      <c r="C5" s="258"/>
      <c r="D5" s="26"/>
      <c r="E5" s="26"/>
      <c r="F5" s="11"/>
      <c r="G5" s="31"/>
      <c r="H5" s="143" t="s">
        <v>17</v>
      </c>
      <c r="I5" s="169" t="str">
        <f>'100 Series'!I5</f>
        <v>C66 - 020</v>
      </c>
      <c r="J5" s="18"/>
      <c r="K5" s="7"/>
      <c r="L5" s="7"/>
      <c r="M5" s="7"/>
    </row>
    <row r="6" spans="1:13" ht="15" customHeight="1" x14ac:dyDescent="0.2">
      <c r="A6" s="142"/>
      <c r="J6" s="12"/>
    </row>
    <row r="7" spans="1:13" ht="15" customHeight="1" x14ac:dyDescent="0.2">
      <c r="A7" s="142"/>
      <c r="J7" s="12"/>
    </row>
    <row r="8" spans="1:13" s="2" customFormat="1" ht="15" customHeight="1" x14ac:dyDescent="0.25">
      <c r="A8" s="17" t="s">
        <v>2</v>
      </c>
      <c r="B8" s="256" t="str">
        <f>'100 Series'!B8</f>
        <v>CAVANAGH CONCRETE LTD</v>
      </c>
      <c r="C8" s="256"/>
      <c r="D8" s="256"/>
      <c r="E8" s="26"/>
      <c r="F8" s="26"/>
      <c r="G8" s="26"/>
      <c r="H8" s="260" t="str">
        <f>'100 Series'!H8</f>
        <v>CONTRACT PERIOD :</v>
      </c>
      <c r="I8" s="260"/>
      <c r="J8" s="19"/>
      <c r="K8" s="7"/>
      <c r="L8" s="7"/>
      <c r="M8" s="7"/>
    </row>
    <row r="9" spans="1:13" s="2" customFormat="1" ht="15" customHeight="1" x14ac:dyDescent="0.25">
      <c r="A9" s="17"/>
      <c r="B9" s="26" t="s">
        <v>1</v>
      </c>
      <c r="C9" s="26"/>
      <c r="D9" s="29"/>
      <c r="E9" s="29"/>
      <c r="F9" s="11"/>
      <c r="G9" s="11"/>
      <c r="H9" s="260" t="str">
        <f>'100 Series'!H9</f>
        <v>April 1, 2024 to March 31, 2025</v>
      </c>
      <c r="I9" s="260"/>
      <c r="J9" s="23"/>
      <c r="K9" s="7"/>
      <c r="L9" s="7"/>
      <c r="M9" s="7"/>
    </row>
    <row r="10" spans="1:13" s="2" customFormat="1" ht="15" customHeight="1" x14ac:dyDescent="0.25">
      <c r="A10" s="17" t="s">
        <v>9</v>
      </c>
      <c r="B10" s="225" t="str">
        <f>'100 Series'!B10</f>
        <v>A-2</v>
      </c>
      <c r="C10" s="27"/>
      <c r="D10" s="29"/>
      <c r="E10" s="11"/>
      <c r="F10" s="11"/>
      <c r="G10" s="11"/>
      <c r="H10" s="22"/>
      <c r="I10" s="22"/>
      <c r="J10" s="23"/>
      <c r="K10" s="7"/>
      <c r="L10" s="7"/>
      <c r="M10" s="7"/>
    </row>
    <row r="11" spans="1:13" ht="15" customHeight="1" thickBot="1" x14ac:dyDescent="0.25">
      <c r="A11" s="20"/>
      <c r="B11" s="32"/>
      <c r="C11" s="26"/>
      <c r="D11" s="29"/>
      <c r="E11" s="29"/>
      <c r="F11" s="26"/>
      <c r="G11" s="26"/>
      <c r="H11" s="26"/>
      <c r="I11" s="26"/>
      <c r="J11" s="21"/>
    </row>
    <row r="12" spans="1:13" s="2" customFormat="1" ht="15" customHeight="1" thickTop="1" x14ac:dyDescent="0.25">
      <c r="A12" s="94" t="s">
        <v>5</v>
      </c>
      <c r="B12" s="95" t="s">
        <v>64</v>
      </c>
      <c r="C12" s="95" t="s">
        <v>66</v>
      </c>
      <c r="D12" s="95" t="s">
        <v>67</v>
      </c>
      <c r="E12" s="96" t="s">
        <v>69</v>
      </c>
      <c r="F12" s="97" t="s">
        <v>121</v>
      </c>
      <c r="G12" s="98" t="s">
        <v>12</v>
      </c>
      <c r="H12" s="99" t="s">
        <v>4</v>
      </c>
      <c r="I12" s="96" t="s">
        <v>15</v>
      </c>
      <c r="J12" s="100" t="s">
        <v>4</v>
      </c>
      <c r="K12" s="7"/>
      <c r="L12" s="7"/>
      <c r="M12" s="7"/>
    </row>
    <row r="13" spans="1:13" s="2" customFormat="1" ht="15" customHeight="1" x14ac:dyDescent="0.25">
      <c r="A13" s="101" t="s">
        <v>1</v>
      </c>
      <c r="B13" s="102" t="s">
        <v>63</v>
      </c>
      <c r="C13" s="102" t="s">
        <v>65</v>
      </c>
      <c r="D13" s="102" t="s">
        <v>65</v>
      </c>
      <c r="E13" s="103" t="s">
        <v>68</v>
      </c>
      <c r="F13" s="104" t="s">
        <v>4</v>
      </c>
      <c r="G13" s="105" t="s">
        <v>4</v>
      </c>
      <c r="H13" s="106"/>
      <c r="I13" s="103"/>
      <c r="J13" s="107"/>
      <c r="K13" s="7"/>
      <c r="L13" s="7"/>
      <c r="M13" s="7"/>
    </row>
    <row r="14" spans="1:13" s="2" customFormat="1" ht="15" customHeight="1" x14ac:dyDescent="0.25">
      <c r="A14" s="108" t="s">
        <v>6</v>
      </c>
      <c r="B14" s="109">
        <v>63</v>
      </c>
      <c r="C14" s="110">
        <v>74</v>
      </c>
      <c r="D14" s="102">
        <v>77</v>
      </c>
      <c r="E14" s="103">
        <v>77</v>
      </c>
      <c r="F14" s="111"/>
      <c r="G14" s="105">
        <v>70</v>
      </c>
      <c r="H14" s="112"/>
      <c r="I14" s="113"/>
      <c r="J14" s="114"/>
      <c r="K14" s="7"/>
      <c r="L14" s="7"/>
      <c r="M14" s="7"/>
    </row>
    <row r="15" spans="1:13" s="2" customFormat="1" ht="15" customHeight="1" thickBot="1" x14ac:dyDescent="0.3">
      <c r="A15" s="115"/>
      <c r="B15" s="116"/>
      <c r="C15" s="116"/>
      <c r="D15" s="117"/>
      <c r="E15" s="118"/>
      <c r="F15" s="119"/>
      <c r="G15" s="120"/>
      <c r="H15" s="121"/>
      <c r="I15" s="122"/>
      <c r="J15" s="123"/>
      <c r="K15" s="7"/>
      <c r="L15" s="7"/>
      <c r="M15" s="7"/>
    </row>
    <row r="16" spans="1:13" s="24" customFormat="1" ht="20.100000000000001" customHeight="1" thickTop="1" thickBot="1" x14ac:dyDescent="0.3">
      <c r="A16" s="55" t="s">
        <v>14</v>
      </c>
      <c r="B16" s="56">
        <v>0.7</v>
      </c>
      <c r="C16" s="56">
        <v>0.15</v>
      </c>
      <c r="D16" s="56">
        <v>0.09</v>
      </c>
      <c r="E16" s="57">
        <v>0.06</v>
      </c>
      <c r="F16" s="58"/>
      <c r="G16" s="59"/>
      <c r="H16" s="60"/>
      <c r="I16" s="57">
        <v>0.13</v>
      </c>
      <c r="J16" s="61"/>
      <c r="K16" s="170"/>
      <c r="L16" s="170"/>
      <c r="M16" s="170"/>
    </row>
    <row r="17" spans="1:13" s="2" customFormat="1" ht="15" customHeight="1" thickTop="1" x14ac:dyDescent="0.25">
      <c r="A17" s="183"/>
      <c r="B17" s="184"/>
      <c r="C17" s="184"/>
      <c r="D17" s="184"/>
      <c r="E17" s="185"/>
      <c r="F17" s="186"/>
      <c r="G17" s="145"/>
      <c r="H17" s="187"/>
      <c r="I17" s="188"/>
      <c r="J17" s="189"/>
      <c r="K17" s="7"/>
      <c r="L17" s="7"/>
      <c r="M17" s="7"/>
    </row>
    <row r="18" spans="1:13" s="2" customFormat="1" ht="15" customHeight="1" x14ac:dyDescent="0.25">
      <c r="A18" s="47" t="s">
        <v>76</v>
      </c>
      <c r="B18" s="144">
        <f>F18*$B$16</f>
        <v>0</v>
      </c>
      <c r="C18" s="144">
        <f>F18*$C$16</f>
        <v>0</v>
      </c>
      <c r="D18" s="144">
        <f>F18*$D$16</f>
        <v>0</v>
      </c>
      <c r="E18" s="145">
        <f>F18*$E$16</f>
        <v>0</v>
      </c>
      <c r="F18" s="236">
        <v>0</v>
      </c>
      <c r="G18" s="237">
        <v>0</v>
      </c>
      <c r="H18" s="148">
        <f>SUM(F18:G18)</f>
        <v>0</v>
      </c>
      <c r="I18" s="149">
        <f>H18*I$16</f>
        <v>0</v>
      </c>
      <c r="J18" s="150">
        <f>H18+I18</f>
        <v>0</v>
      </c>
      <c r="K18" s="7"/>
      <c r="L18" s="7"/>
      <c r="M18" s="7"/>
    </row>
    <row r="19" spans="1:13" s="2" customFormat="1" ht="15" customHeight="1" x14ac:dyDescent="0.25">
      <c r="A19" s="47" t="s">
        <v>77</v>
      </c>
      <c r="B19" s="144">
        <f>F19*$B$16</f>
        <v>0</v>
      </c>
      <c r="C19" s="144">
        <f>F19*$C$16</f>
        <v>0</v>
      </c>
      <c r="D19" s="144">
        <f>F19*$D$16</f>
        <v>0</v>
      </c>
      <c r="E19" s="145">
        <f>F19*$E$16</f>
        <v>0</v>
      </c>
      <c r="F19" s="236">
        <v>0</v>
      </c>
      <c r="G19" s="237">
        <v>0</v>
      </c>
      <c r="H19" s="148">
        <f>SUM(F19:G19)</f>
        <v>0</v>
      </c>
      <c r="I19" s="149">
        <f>H19*I$16</f>
        <v>0</v>
      </c>
      <c r="J19" s="150">
        <f>H19+I19</f>
        <v>0</v>
      </c>
      <c r="K19" s="7"/>
      <c r="L19" s="7"/>
      <c r="M19" s="7"/>
    </row>
    <row r="20" spans="1:13" s="2" customFormat="1" ht="15" customHeight="1" x14ac:dyDescent="0.25">
      <c r="A20" s="47"/>
      <c r="B20" s="144"/>
      <c r="C20" s="144"/>
      <c r="D20" s="144"/>
      <c r="E20" s="145"/>
      <c r="F20" s="162"/>
      <c r="G20" s="156"/>
      <c r="H20" s="153"/>
      <c r="I20" s="154"/>
      <c r="J20" s="150"/>
      <c r="K20" s="7"/>
      <c r="L20" s="7"/>
      <c r="M20" s="7"/>
    </row>
    <row r="21" spans="1:13" s="2" customFormat="1" ht="15" customHeight="1" x14ac:dyDescent="0.25">
      <c r="A21" s="47" t="s">
        <v>78</v>
      </c>
      <c r="B21" s="144">
        <f>F21*$B$16</f>
        <v>0</v>
      </c>
      <c r="C21" s="144">
        <f>F21*$C$16</f>
        <v>0</v>
      </c>
      <c r="D21" s="144">
        <f>F21*$D$16</f>
        <v>0</v>
      </c>
      <c r="E21" s="145">
        <f>F21*$E$16</f>
        <v>0</v>
      </c>
      <c r="F21" s="236">
        <v>0</v>
      </c>
      <c r="G21" s="237">
        <v>0</v>
      </c>
      <c r="H21" s="148">
        <f>SUM(F21:G21)</f>
        <v>0</v>
      </c>
      <c r="I21" s="149">
        <f>H21*I$16</f>
        <v>0</v>
      </c>
      <c r="J21" s="150">
        <f>H21+I21</f>
        <v>0</v>
      </c>
      <c r="K21" s="7"/>
      <c r="L21" s="7"/>
      <c r="M21" s="7"/>
    </row>
    <row r="22" spans="1:13" s="2" customFormat="1" ht="15" customHeight="1" x14ac:dyDescent="0.25">
      <c r="A22" s="47" t="s">
        <v>79</v>
      </c>
      <c r="B22" s="144">
        <f>F22*$B$16</f>
        <v>0</v>
      </c>
      <c r="C22" s="144">
        <f>F22*$C$16</f>
        <v>0</v>
      </c>
      <c r="D22" s="144">
        <f>F22*$D$16</f>
        <v>0</v>
      </c>
      <c r="E22" s="145">
        <f>F22*$E$16</f>
        <v>0</v>
      </c>
      <c r="F22" s="236">
        <v>0</v>
      </c>
      <c r="G22" s="237">
        <v>0</v>
      </c>
      <c r="H22" s="148">
        <f>SUM(F22:G22)</f>
        <v>0</v>
      </c>
      <c r="I22" s="149">
        <f>H22*I$16</f>
        <v>0</v>
      </c>
      <c r="J22" s="150">
        <f>H22+I22</f>
        <v>0</v>
      </c>
      <c r="K22" s="7"/>
      <c r="L22" s="7"/>
      <c r="M22" s="7"/>
    </row>
    <row r="23" spans="1:13" s="2" customFormat="1" ht="15" customHeight="1" x14ac:dyDescent="0.25">
      <c r="A23" s="47"/>
      <c r="B23" s="144"/>
      <c r="C23" s="144"/>
      <c r="D23" s="144"/>
      <c r="E23" s="145"/>
      <c r="F23" s="162"/>
      <c r="G23" s="156"/>
      <c r="H23" s="153"/>
      <c r="I23" s="154"/>
      <c r="J23" s="150"/>
      <c r="K23" s="7"/>
      <c r="L23" s="7"/>
      <c r="M23" s="7"/>
    </row>
    <row r="24" spans="1:13" s="2" customFormat="1" ht="15" customHeight="1" x14ac:dyDescent="0.25">
      <c r="A24" s="47" t="s">
        <v>80</v>
      </c>
      <c r="B24" s="144">
        <f>F24*$B$16</f>
        <v>0</v>
      </c>
      <c r="C24" s="144">
        <f>F24*$C$16</f>
        <v>0</v>
      </c>
      <c r="D24" s="144">
        <f>F24*$D$16</f>
        <v>0</v>
      </c>
      <c r="E24" s="145">
        <f>F24*$E$16</f>
        <v>0</v>
      </c>
      <c r="F24" s="236">
        <v>0</v>
      </c>
      <c r="G24" s="237">
        <v>0</v>
      </c>
      <c r="H24" s="148">
        <f>SUM(F24:G24)</f>
        <v>0</v>
      </c>
      <c r="I24" s="149">
        <f>H24*I$16</f>
        <v>0</v>
      </c>
      <c r="J24" s="150">
        <f>H24+I24</f>
        <v>0</v>
      </c>
      <c r="K24" s="7"/>
      <c r="L24" s="7"/>
      <c r="M24" s="7"/>
    </row>
    <row r="25" spans="1:13" s="2" customFormat="1" ht="15" customHeight="1" x14ac:dyDescent="0.25">
      <c r="A25" s="47" t="s">
        <v>81</v>
      </c>
      <c r="B25" s="144">
        <f>F25*$B$16</f>
        <v>0</v>
      </c>
      <c r="C25" s="144">
        <f>F25*$C$16</f>
        <v>0</v>
      </c>
      <c r="D25" s="144">
        <f>F25*$D$16</f>
        <v>0</v>
      </c>
      <c r="E25" s="145">
        <f>F25*$E$16</f>
        <v>0</v>
      </c>
      <c r="F25" s="236">
        <v>0</v>
      </c>
      <c r="G25" s="237">
        <v>0</v>
      </c>
      <c r="H25" s="148">
        <f>SUM(F25:G25)</f>
        <v>0</v>
      </c>
      <c r="I25" s="149">
        <f>H25*I$16</f>
        <v>0</v>
      </c>
      <c r="J25" s="150">
        <f>H25+I25</f>
        <v>0</v>
      </c>
      <c r="K25" s="7"/>
      <c r="L25" s="7"/>
      <c r="M25" s="7"/>
    </row>
    <row r="26" spans="1:13" s="2" customFormat="1" ht="15" customHeight="1" x14ac:dyDescent="0.25">
      <c r="A26" s="47"/>
      <c r="B26" s="144"/>
      <c r="C26" s="144"/>
      <c r="D26" s="144"/>
      <c r="E26" s="145"/>
      <c r="F26" s="162"/>
      <c r="G26" s="156"/>
      <c r="H26" s="153"/>
      <c r="I26" s="154"/>
      <c r="J26" s="150"/>
      <c r="K26" s="7"/>
      <c r="L26" s="7"/>
      <c r="M26" s="7"/>
    </row>
    <row r="27" spans="1:13" s="2" customFormat="1" ht="15" customHeight="1" x14ac:dyDescent="0.25">
      <c r="A27" s="47" t="s">
        <v>82</v>
      </c>
      <c r="B27" s="144">
        <f>F27*$B$16</f>
        <v>0</v>
      </c>
      <c r="C27" s="144">
        <f>F27*$C$16</f>
        <v>0</v>
      </c>
      <c r="D27" s="144">
        <f>F27*$D$16</f>
        <v>0</v>
      </c>
      <c r="E27" s="145">
        <f>F27*$E$16</f>
        <v>0</v>
      </c>
      <c r="F27" s="236">
        <v>0</v>
      </c>
      <c r="G27" s="237">
        <v>0</v>
      </c>
      <c r="H27" s="148">
        <f>SUM(F27:G27)</f>
        <v>0</v>
      </c>
      <c r="I27" s="149">
        <f>H27*I$16</f>
        <v>0</v>
      </c>
      <c r="J27" s="150">
        <f>H27+I27</f>
        <v>0</v>
      </c>
      <c r="K27" s="7"/>
      <c r="L27" s="7"/>
      <c r="M27" s="7"/>
    </row>
    <row r="28" spans="1:13" s="2" customFormat="1" ht="15" customHeight="1" x14ac:dyDescent="0.25">
      <c r="A28" s="47" t="s">
        <v>83</v>
      </c>
      <c r="B28" s="144">
        <f>F28*$B$16</f>
        <v>0</v>
      </c>
      <c r="C28" s="144">
        <f>F28*$C$16</f>
        <v>0</v>
      </c>
      <c r="D28" s="144">
        <f>F28*$D$16</f>
        <v>0</v>
      </c>
      <c r="E28" s="145">
        <f>F28*$E$16</f>
        <v>0</v>
      </c>
      <c r="F28" s="236">
        <v>0</v>
      </c>
      <c r="G28" s="237">
        <v>0</v>
      </c>
      <c r="H28" s="148">
        <f>SUM(F28:G28)</f>
        <v>0</v>
      </c>
      <c r="I28" s="149">
        <f>H28*I$16</f>
        <v>0</v>
      </c>
      <c r="J28" s="150">
        <f>H28+I28</f>
        <v>0</v>
      </c>
      <c r="K28" s="7"/>
      <c r="L28" s="7"/>
      <c r="M28" s="7"/>
    </row>
    <row r="29" spans="1:13" s="2" customFormat="1" ht="15" customHeight="1" x14ac:dyDescent="0.25">
      <c r="A29" s="47"/>
      <c r="B29" s="144"/>
      <c r="C29" s="144"/>
      <c r="D29" s="144"/>
      <c r="E29" s="145"/>
      <c r="F29" s="162"/>
      <c r="G29" s="156"/>
      <c r="H29" s="153"/>
      <c r="I29" s="154"/>
      <c r="J29" s="150"/>
      <c r="K29" s="7"/>
      <c r="L29" s="7"/>
      <c r="M29" s="7"/>
    </row>
    <row r="30" spans="1:13" s="2" customFormat="1" ht="15" customHeight="1" x14ac:dyDescent="0.25">
      <c r="A30" s="47" t="s">
        <v>61</v>
      </c>
      <c r="B30" s="144">
        <f>F30*$B$16</f>
        <v>0</v>
      </c>
      <c r="C30" s="144">
        <f>F30*$C$16</f>
        <v>0</v>
      </c>
      <c r="D30" s="144">
        <f>F30*$D$16</f>
        <v>0</v>
      </c>
      <c r="E30" s="145">
        <f>F30*$E$16</f>
        <v>0</v>
      </c>
      <c r="F30" s="236">
        <v>0</v>
      </c>
      <c r="G30" s="237">
        <v>0</v>
      </c>
      <c r="H30" s="148">
        <f>SUM(F30:G30)</f>
        <v>0</v>
      </c>
      <c r="I30" s="149">
        <f>H30*I$16</f>
        <v>0</v>
      </c>
      <c r="J30" s="150">
        <f>H30+I30</f>
        <v>0</v>
      </c>
      <c r="K30" s="7"/>
      <c r="L30" s="7"/>
      <c r="M30" s="7"/>
    </row>
    <row r="31" spans="1:13" s="2" customFormat="1" ht="15" customHeight="1" x14ac:dyDescent="0.25">
      <c r="A31" s="47" t="s">
        <v>147</v>
      </c>
      <c r="B31" s="144">
        <f>F31*$B$16</f>
        <v>0</v>
      </c>
      <c r="C31" s="144">
        <f>F31*$C$16</f>
        <v>0</v>
      </c>
      <c r="D31" s="144">
        <f>F31*$D$16</f>
        <v>0</v>
      </c>
      <c r="E31" s="145">
        <f>F31*$E$16</f>
        <v>0</v>
      </c>
      <c r="F31" s="236">
        <v>0</v>
      </c>
      <c r="G31" s="237">
        <v>0</v>
      </c>
      <c r="H31" s="148">
        <f>SUM(F31:G31)</f>
        <v>0</v>
      </c>
      <c r="I31" s="149">
        <f>H31*I$16</f>
        <v>0</v>
      </c>
      <c r="J31" s="150">
        <f>H31+I31</f>
        <v>0</v>
      </c>
      <c r="K31" s="7"/>
      <c r="L31" s="7"/>
      <c r="M31" s="7"/>
    </row>
    <row r="32" spans="1:13" s="2" customFormat="1" ht="15" customHeight="1" x14ac:dyDescent="0.25">
      <c r="A32" s="47" t="s">
        <v>57</v>
      </c>
      <c r="B32" s="144">
        <f>F32*$B$16</f>
        <v>0</v>
      </c>
      <c r="C32" s="144">
        <f>F32*$C$16</f>
        <v>0</v>
      </c>
      <c r="D32" s="144">
        <f>F32*$D$16</f>
        <v>0</v>
      </c>
      <c r="E32" s="145">
        <f>F32*$E$16</f>
        <v>0</v>
      </c>
      <c r="F32" s="236">
        <v>0</v>
      </c>
      <c r="G32" s="237">
        <v>0</v>
      </c>
      <c r="H32" s="148">
        <f>SUM(F32:G32)</f>
        <v>0</v>
      </c>
      <c r="I32" s="149">
        <f>H32*I$16</f>
        <v>0</v>
      </c>
      <c r="J32" s="150">
        <f>H32+I32</f>
        <v>0</v>
      </c>
      <c r="K32" s="7"/>
      <c r="L32" s="7"/>
      <c r="M32" s="7"/>
    </row>
    <row r="33" spans="1:13" s="2" customFormat="1" ht="15" customHeight="1" x14ac:dyDescent="0.25">
      <c r="A33" s="47" t="s">
        <v>148</v>
      </c>
      <c r="B33" s="144">
        <f>F33*$B$16</f>
        <v>0</v>
      </c>
      <c r="C33" s="144">
        <f>F33*$C$16</f>
        <v>0</v>
      </c>
      <c r="D33" s="144">
        <f>F33*$D$16</f>
        <v>0</v>
      </c>
      <c r="E33" s="145">
        <f>F33*$E$16</f>
        <v>0</v>
      </c>
      <c r="F33" s="236">
        <v>0</v>
      </c>
      <c r="G33" s="237">
        <v>0</v>
      </c>
      <c r="H33" s="148">
        <f>SUM(F33:G33)</f>
        <v>0</v>
      </c>
      <c r="I33" s="149">
        <f>H33*I$16</f>
        <v>0</v>
      </c>
      <c r="J33" s="150">
        <f>H33+I33</f>
        <v>0</v>
      </c>
      <c r="K33" s="7"/>
      <c r="L33" s="7"/>
      <c r="M33" s="7"/>
    </row>
    <row r="34" spans="1:13" s="2" customFormat="1" ht="15" customHeight="1" x14ac:dyDescent="0.25">
      <c r="A34" s="47"/>
      <c r="B34" s="144"/>
      <c r="C34" s="144"/>
      <c r="D34" s="144"/>
      <c r="E34" s="145"/>
      <c r="F34" s="162"/>
      <c r="G34" s="156"/>
      <c r="H34" s="153"/>
      <c r="I34" s="154"/>
      <c r="J34" s="150"/>
      <c r="K34" s="7"/>
      <c r="L34" s="7"/>
      <c r="M34" s="7"/>
    </row>
    <row r="35" spans="1:13" s="2" customFormat="1" ht="15" customHeight="1" x14ac:dyDescent="0.25">
      <c r="A35" s="47" t="s">
        <v>84</v>
      </c>
      <c r="B35" s="144">
        <f>F35*$B$16</f>
        <v>0</v>
      </c>
      <c r="C35" s="144">
        <f>F35*$C$16</f>
        <v>0</v>
      </c>
      <c r="D35" s="144">
        <f>F35*$D$16</f>
        <v>0</v>
      </c>
      <c r="E35" s="145">
        <f>F35*$E$16</f>
        <v>0</v>
      </c>
      <c r="F35" s="236">
        <v>0</v>
      </c>
      <c r="G35" s="237">
        <v>0</v>
      </c>
      <c r="H35" s="148">
        <f t="shared" ref="H35:H36" si="0">SUM(F35:G35)</f>
        <v>0</v>
      </c>
      <c r="I35" s="149">
        <f>H35*I$16</f>
        <v>0</v>
      </c>
      <c r="J35" s="150">
        <f>H35+I35</f>
        <v>0</v>
      </c>
      <c r="K35" s="7"/>
      <c r="L35" s="7"/>
      <c r="M35" s="7"/>
    </row>
    <row r="36" spans="1:13" s="2" customFormat="1" ht="15" customHeight="1" x14ac:dyDescent="0.25">
      <c r="A36" s="47" t="s">
        <v>85</v>
      </c>
      <c r="B36" s="144">
        <f>F36*$B$16</f>
        <v>0</v>
      </c>
      <c r="C36" s="144">
        <f>F36*$C$16</f>
        <v>0</v>
      </c>
      <c r="D36" s="144">
        <f>F36*$D$16</f>
        <v>0</v>
      </c>
      <c r="E36" s="145">
        <f>F36*$E$16</f>
        <v>0</v>
      </c>
      <c r="F36" s="236">
        <v>0</v>
      </c>
      <c r="G36" s="237">
        <v>0</v>
      </c>
      <c r="H36" s="148">
        <f t="shared" si="0"/>
        <v>0</v>
      </c>
      <c r="I36" s="149">
        <f>H36*I$16</f>
        <v>0</v>
      </c>
      <c r="J36" s="150">
        <f>H36+I36</f>
        <v>0</v>
      </c>
      <c r="K36" s="7"/>
      <c r="L36" s="7"/>
      <c r="M36" s="7"/>
    </row>
    <row r="37" spans="1:13" s="2" customFormat="1" ht="15" customHeight="1" x14ac:dyDescent="0.25">
      <c r="A37" s="47"/>
      <c r="B37" s="144"/>
      <c r="C37" s="144"/>
      <c r="D37" s="144"/>
      <c r="E37" s="145"/>
      <c r="F37" s="162"/>
      <c r="G37" s="156"/>
      <c r="H37" s="153"/>
      <c r="I37" s="154"/>
      <c r="J37" s="150"/>
      <c r="K37" s="7"/>
      <c r="L37" s="7"/>
      <c r="M37" s="7"/>
    </row>
    <row r="38" spans="1:13" s="2" customFormat="1" ht="15" customHeight="1" x14ac:dyDescent="0.25">
      <c r="A38" s="47" t="s">
        <v>86</v>
      </c>
      <c r="B38" s="144">
        <f>F38*$B$16</f>
        <v>0</v>
      </c>
      <c r="C38" s="144">
        <f>F38*$C$16</f>
        <v>0</v>
      </c>
      <c r="D38" s="144">
        <f>F38*$D$16</f>
        <v>0</v>
      </c>
      <c r="E38" s="145">
        <f>F38*$E$16</f>
        <v>0</v>
      </c>
      <c r="F38" s="236">
        <v>0</v>
      </c>
      <c r="G38" s="237">
        <v>0</v>
      </c>
      <c r="H38" s="148">
        <f t="shared" ref="H38:H40" si="1">SUM(F38:G38)</f>
        <v>0</v>
      </c>
      <c r="I38" s="149">
        <f>H38*I$16</f>
        <v>0</v>
      </c>
      <c r="J38" s="150">
        <f>H38+I38</f>
        <v>0</v>
      </c>
      <c r="K38" s="7"/>
      <c r="L38" s="7"/>
      <c r="M38" s="7"/>
    </row>
    <row r="39" spans="1:13" s="2" customFormat="1" ht="15" customHeight="1" x14ac:dyDescent="0.25">
      <c r="A39" s="47" t="s">
        <v>87</v>
      </c>
      <c r="B39" s="144">
        <f>F39*$B$16</f>
        <v>0</v>
      </c>
      <c r="C39" s="144">
        <f>F39*$C$16</f>
        <v>0</v>
      </c>
      <c r="D39" s="144">
        <f>F39*$D$16</f>
        <v>0</v>
      </c>
      <c r="E39" s="145">
        <f>F39*$E$16</f>
        <v>0</v>
      </c>
      <c r="F39" s="236">
        <v>0</v>
      </c>
      <c r="G39" s="237">
        <v>0</v>
      </c>
      <c r="H39" s="148">
        <f t="shared" si="1"/>
        <v>0</v>
      </c>
      <c r="I39" s="149">
        <f>H39*I$16</f>
        <v>0</v>
      </c>
      <c r="J39" s="150">
        <f>H39+I39</f>
        <v>0</v>
      </c>
      <c r="K39" s="7"/>
      <c r="L39" s="7"/>
      <c r="M39" s="7"/>
    </row>
    <row r="40" spans="1:13" s="2" customFormat="1" ht="15" customHeight="1" x14ac:dyDescent="0.25">
      <c r="A40" s="47" t="s">
        <v>88</v>
      </c>
      <c r="B40" s="144">
        <f>F40*$B$16</f>
        <v>0</v>
      </c>
      <c r="C40" s="144">
        <f>F40*$C$16</f>
        <v>0</v>
      </c>
      <c r="D40" s="144">
        <f>F40*$D$16</f>
        <v>0</v>
      </c>
      <c r="E40" s="145">
        <f>F40*$E$16</f>
        <v>0</v>
      </c>
      <c r="F40" s="236">
        <v>0</v>
      </c>
      <c r="G40" s="237">
        <v>0</v>
      </c>
      <c r="H40" s="148">
        <f t="shared" si="1"/>
        <v>0</v>
      </c>
      <c r="I40" s="149">
        <f>H40*I$16</f>
        <v>0</v>
      </c>
      <c r="J40" s="150">
        <f>H40+I40</f>
        <v>0</v>
      </c>
      <c r="K40" s="7"/>
      <c r="L40" s="7"/>
      <c r="M40" s="7"/>
    </row>
    <row r="41" spans="1:13" s="2" customFormat="1" ht="15" customHeight="1" x14ac:dyDescent="0.25">
      <c r="A41" s="47"/>
      <c r="B41" s="144"/>
      <c r="C41" s="144"/>
      <c r="D41" s="144"/>
      <c r="E41" s="145"/>
      <c r="F41" s="162"/>
      <c r="G41" s="156"/>
      <c r="H41" s="153"/>
      <c r="I41" s="154"/>
      <c r="J41" s="150"/>
      <c r="K41" s="7"/>
      <c r="L41" s="7"/>
      <c r="M41" s="7"/>
    </row>
    <row r="42" spans="1:13" s="2" customFormat="1" ht="15" customHeight="1" x14ac:dyDescent="0.25">
      <c r="A42" s="47" t="s">
        <v>89</v>
      </c>
      <c r="B42" s="144">
        <f>F42*$B$16</f>
        <v>0</v>
      </c>
      <c r="C42" s="144">
        <f>F42*$C$16</f>
        <v>0</v>
      </c>
      <c r="D42" s="144">
        <f>F42*$D$16</f>
        <v>0</v>
      </c>
      <c r="E42" s="145">
        <f>F42*$E$16</f>
        <v>0</v>
      </c>
      <c r="F42" s="236">
        <v>0</v>
      </c>
      <c r="G42" s="237">
        <v>0</v>
      </c>
      <c r="H42" s="148">
        <f t="shared" ref="H42:H43" si="2">SUM(F42:G42)</f>
        <v>0</v>
      </c>
      <c r="I42" s="149">
        <f>H42*I$16</f>
        <v>0</v>
      </c>
      <c r="J42" s="150">
        <f>H42+I42</f>
        <v>0</v>
      </c>
      <c r="K42" s="7"/>
      <c r="L42" s="7"/>
      <c r="M42" s="7"/>
    </row>
    <row r="43" spans="1:13" s="2" customFormat="1" ht="15" customHeight="1" x14ac:dyDescent="0.25">
      <c r="A43" s="47" t="s">
        <v>90</v>
      </c>
      <c r="B43" s="144">
        <f>F43*$B$16</f>
        <v>0</v>
      </c>
      <c r="C43" s="144">
        <f>F43*$C$16</f>
        <v>0</v>
      </c>
      <c r="D43" s="144">
        <f>F43*$D$16</f>
        <v>0</v>
      </c>
      <c r="E43" s="145">
        <f>F43*$E$16</f>
        <v>0</v>
      </c>
      <c r="F43" s="236">
        <v>0</v>
      </c>
      <c r="G43" s="237">
        <v>0</v>
      </c>
      <c r="H43" s="148">
        <f t="shared" si="2"/>
        <v>0</v>
      </c>
      <c r="I43" s="149">
        <f>H43*I$16</f>
        <v>0</v>
      </c>
      <c r="J43" s="150">
        <f>H43+I43</f>
        <v>0</v>
      </c>
      <c r="K43" s="7"/>
      <c r="L43" s="7"/>
      <c r="M43" s="7"/>
    </row>
    <row r="44" spans="1:13" s="2" customFormat="1" ht="15" customHeight="1" x14ac:dyDescent="0.25">
      <c r="A44" s="54"/>
      <c r="B44" s="144"/>
      <c r="C44" s="144"/>
      <c r="D44" s="144"/>
      <c r="E44" s="145"/>
      <c r="F44" s="162"/>
      <c r="G44" s="156"/>
      <c r="H44" s="153"/>
      <c r="I44" s="154"/>
      <c r="J44" s="150"/>
      <c r="K44" s="7"/>
      <c r="L44" s="7"/>
      <c r="M44" s="7"/>
    </row>
    <row r="45" spans="1:13" s="2" customFormat="1" ht="15" customHeight="1" x14ac:dyDescent="0.25">
      <c r="A45" s="47" t="s">
        <v>91</v>
      </c>
      <c r="B45" s="144">
        <f>F45*$B$16</f>
        <v>0</v>
      </c>
      <c r="C45" s="144">
        <f>F45*$C$16</f>
        <v>0</v>
      </c>
      <c r="D45" s="144">
        <f>F45*$D$16</f>
        <v>0</v>
      </c>
      <c r="E45" s="145">
        <f>F45*$E$16</f>
        <v>0</v>
      </c>
      <c r="F45" s="236">
        <v>0</v>
      </c>
      <c r="G45" s="237">
        <v>0</v>
      </c>
      <c r="H45" s="148">
        <f t="shared" ref="H45:H46" si="3">SUM(F45:G45)</f>
        <v>0</v>
      </c>
      <c r="I45" s="149">
        <f>H45*I$16</f>
        <v>0</v>
      </c>
      <c r="J45" s="150">
        <f>H45+I45</f>
        <v>0</v>
      </c>
      <c r="K45" s="7"/>
      <c r="L45" s="7"/>
      <c r="M45" s="7"/>
    </row>
    <row r="46" spans="1:13" s="2" customFormat="1" ht="15" customHeight="1" x14ac:dyDescent="0.25">
      <c r="A46" s="47" t="s">
        <v>92</v>
      </c>
      <c r="B46" s="144">
        <f>F46*$B$16</f>
        <v>0</v>
      </c>
      <c r="C46" s="144">
        <f>F46*$C$16</f>
        <v>0</v>
      </c>
      <c r="D46" s="144">
        <f>F46*$D$16</f>
        <v>0</v>
      </c>
      <c r="E46" s="145">
        <f>F46*$E$16</f>
        <v>0</v>
      </c>
      <c r="F46" s="236">
        <v>0</v>
      </c>
      <c r="G46" s="237">
        <v>0</v>
      </c>
      <c r="H46" s="148">
        <f t="shared" si="3"/>
        <v>0</v>
      </c>
      <c r="I46" s="149">
        <f>H46*I$16</f>
        <v>0</v>
      </c>
      <c r="J46" s="150">
        <f>H46+I46</f>
        <v>0</v>
      </c>
      <c r="K46" s="7"/>
      <c r="L46" s="7"/>
      <c r="M46" s="7"/>
    </row>
    <row r="47" spans="1:13" s="2" customFormat="1" ht="15" customHeight="1" x14ac:dyDescent="0.25">
      <c r="A47" s="54"/>
      <c r="B47" s="144"/>
      <c r="C47" s="144"/>
      <c r="D47" s="144"/>
      <c r="E47" s="145"/>
      <c r="F47" s="162"/>
      <c r="G47" s="156"/>
      <c r="H47" s="153"/>
      <c r="I47" s="154"/>
      <c r="J47" s="150"/>
      <c r="K47" s="7"/>
      <c r="L47" s="7"/>
      <c r="M47" s="7"/>
    </row>
    <row r="48" spans="1:13" s="2" customFormat="1" ht="15" customHeight="1" x14ac:dyDescent="0.25">
      <c r="A48" s="47" t="s">
        <v>93</v>
      </c>
      <c r="B48" s="144">
        <f>F48*$B$16</f>
        <v>0</v>
      </c>
      <c r="C48" s="144">
        <f>F48*$C$16</f>
        <v>0</v>
      </c>
      <c r="D48" s="144">
        <f>F48*$D$16</f>
        <v>0</v>
      </c>
      <c r="E48" s="145">
        <f>F48*$E$16</f>
        <v>0</v>
      </c>
      <c r="F48" s="236">
        <v>0</v>
      </c>
      <c r="G48" s="237">
        <v>0</v>
      </c>
      <c r="H48" s="148">
        <f t="shared" ref="H48:H49" si="4">SUM(F48:G48)</f>
        <v>0</v>
      </c>
      <c r="I48" s="149">
        <f>H48*I$16</f>
        <v>0</v>
      </c>
      <c r="J48" s="150">
        <f>H48+I48</f>
        <v>0</v>
      </c>
      <c r="K48" s="7"/>
      <c r="L48" s="7"/>
      <c r="M48" s="7"/>
    </row>
    <row r="49" spans="1:13" s="2" customFormat="1" ht="15" customHeight="1" x14ac:dyDescent="0.25">
      <c r="A49" s="47" t="s">
        <v>94</v>
      </c>
      <c r="B49" s="144">
        <f>F49*$B$16</f>
        <v>0</v>
      </c>
      <c r="C49" s="144">
        <f>F49*$C$16</f>
        <v>0</v>
      </c>
      <c r="D49" s="144">
        <f>F49*$D$16</f>
        <v>0</v>
      </c>
      <c r="E49" s="145">
        <f>F49*$E$16</f>
        <v>0</v>
      </c>
      <c r="F49" s="236">
        <v>0</v>
      </c>
      <c r="G49" s="237">
        <v>0</v>
      </c>
      <c r="H49" s="148">
        <f t="shared" si="4"/>
        <v>0</v>
      </c>
      <c r="I49" s="149">
        <f>H49*I$16</f>
        <v>0</v>
      </c>
      <c r="J49" s="150">
        <f>H49+I49</f>
        <v>0</v>
      </c>
      <c r="K49" s="7"/>
      <c r="L49" s="7"/>
      <c r="M49" s="7"/>
    </row>
    <row r="50" spans="1:13" s="2" customFormat="1" ht="15" customHeight="1" thickBot="1" x14ac:dyDescent="0.3">
      <c r="A50" s="190"/>
      <c r="B50" s="191"/>
      <c r="C50" s="191"/>
      <c r="D50" s="191"/>
      <c r="E50" s="192"/>
      <c r="F50" s="162"/>
      <c r="G50" s="156"/>
      <c r="H50" s="187"/>
      <c r="I50" s="188"/>
      <c r="J50" s="189"/>
      <c r="K50" s="7"/>
      <c r="L50" s="7"/>
      <c r="M50" s="7"/>
    </row>
    <row r="51" spans="1:13" s="2" customFormat="1" ht="20.100000000000001" customHeight="1" thickTop="1" thickBot="1" x14ac:dyDescent="0.3">
      <c r="A51" s="253" t="s">
        <v>122</v>
      </c>
      <c r="B51" s="271"/>
      <c r="C51" s="271"/>
      <c r="D51" s="271"/>
      <c r="E51" s="272"/>
      <c r="F51" s="76"/>
      <c r="G51" s="77"/>
      <c r="H51" s="78"/>
      <c r="I51" s="79"/>
      <c r="J51" s="80"/>
      <c r="K51" s="7"/>
      <c r="L51" s="7"/>
      <c r="M51" s="7"/>
    </row>
    <row r="52" spans="1:13" s="4" customFormat="1" ht="20.100000000000001" customHeight="1" thickTop="1" thickBot="1" x14ac:dyDescent="0.25">
      <c r="A52" s="81" t="s">
        <v>18</v>
      </c>
      <c r="B52" s="273" t="s">
        <v>146</v>
      </c>
      <c r="C52" s="274"/>
      <c r="D52" s="274"/>
      <c r="E52" s="274"/>
      <c r="F52" s="274"/>
      <c r="G52" s="274"/>
      <c r="H52" s="274"/>
      <c r="I52" s="274"/>
      <c r="J52" s="275"/>
    </row>
    <row r="53" spans="1:13" s="2" customFormat="1" ht="18" customHeight="1" thickTop="1" x14ac:dyDescent="0.25">
      <c r="A53" s="124" t="s">
        <v>123</v>
      </c>
      <c r="B53" s="268" t="s">
        <v>55</v>
      </c>
      <c r="C53" s="269"/>
      <c r="D53" s="269"/>
      <c r="E53" s="269"/>
      <c r="F53" s="269"/>
      <c r="G53" s="269"/>
      <c r="H53" s="269"/>
      <c r="I53" s="269"/>
      <c r="J53" s="270"/>
      <c r="K53" s="7"/>
      <c r="L53" s="7"/>
      <c r="M53" s="7"/>
    </row>
    <row r="54" spans="1:13" s="2" customFormat="1" ht="18" customHeight="1" x14ac:dyDescent="0.25">
      <c r="A54" s="82" t="s">
        <v>10</v>
      </c>
      <c r="B54" s="261" t="s">
        <v>11</v>
      </c>
      <c r="C54" s="262"/>
      <c r="D54" s="262"/>
      <c r="E54" s="262"/>
      <c r="F54" s="262"/>
      <c r="G54" s="262"/>
      <c r="H54" s="262"/>
      <c r="I54" s="262"/>
      <c r="J54" s="263"/>
      <c r="K54" s="7"/>
      <c r="L54" s="7"/>
      <c r="M54" s="7"/>
    </row>
    <row r="55" spans="1:13" s="2" customFormat="1" ht="18" customHeight="1" x14ac:dyDescent="0.25">
      <c r="A55" s="82"/>
      <c r="B55" s="261" t="s">
        <v>46</v>
      </c>
      <c r="C55" s="262"/>
      <c r="D55" s="262"/>
      <c r="E55" s="262"/>
      <c r="F55" s="262"/>
      <c r="G55" s="262"/>
      <c r="H55" s="262"/>
      <c r="I55" s="262"/>
      <c r="J55" s="263"/>
      <c r="K55" s="7"/>
      <c r="L55" s="7"/>
      <c r="M55" s="7"/>
    </row>
    <row r="56" spans="1:13" s="2" customFormat="1" ht="18" customHeight="1" x14ac:dyDescent="0.25">
      <c r="A56" s="82"/>
      <c r="B56" s="261" t="s">
        <v>19</v>
      </c>
      <c r="C56" s="262"/>
      <c r="D56" s="262"/>
      <c r="E56" s="262"/>
      <c r="F56" s="262"/>
      <c r="G56" s="262"/>
      <c r="H56" s="262"/>
      <c r="I56" s="262"/>
      <c r="J56" s="263"/>
      <c r="K56" s="7"/>
      <c r="L56" s="7"/>
      <c r="M56" s="7"/>
    </row>
    <row r="57" spans="1:13" s="2" customFormat="1" ht="18" customHeight="1" thickBot="1" x14ac:dyDescent="0.3">
      <c r="A57" s="83"/>
      <c r="B57" s="264" t="s">
        <v>47</v>
      </c>
      <c r="C57" s="265"/>
      <c r="D57" s="265"/>
      <c r="E57" s="265"/>
      <c r="F57" s="265"/>
      <c r="G57" s="265"/>
      <c r="H57" s="265"/>
      <c r="I57" s="265"/>
      <c r="J57" s="266"/>
      <c r="K57" s="7"/>
      <c r="L57" s="7"/>
      <c r="M57" s="7"/>
    </row>
    <row r="58" spans="1:13" s="2" customFormat="1" ht="15" customHeight="1" thickTop="1" x14ac:dyDescent="0.25">
      <c r="A58" s="84"/>
      <c r="B58" s="85"/>
      <c r="C58" s="85"/>
      <c r="D58" s="85"/>
      <c r="E58" s="26"/>
      <c r="F58" s="26"/>
      <c r="G58" s="26"/>
      <c r="H58" s="26"/>
      <c r="I58" s="26"/>
      <c r="J58" s="19"/>
      <c r="K58" s="7"/>
      <c r="L58" s="7"/>
      <c r="M58" s="7"/>
    </row>
    <row r="59" spans="1:13" s="5" customFormat="1" ht="20.100000000000001" customHeight="1" x14ac:dyDescent="0.3">
      <c r="A59" s="276" t="s">
        <v>13</v>
      </c>
      <c r="B59" s="277"/>
      <c r="C59" s="277"/>
      <c r="D59" s="277"/>
      <c r="E59" s="277"/>
      <c r="F59" s="277"/>
      <c r="G59" s="277"/>
      <c r="H59" s="277"/>
      <c r="I59" s="277"/>
      <c r="J59" s="278"/>
      <c r="K59" s="6"/>
      <c r="L59" s="6"/>
      <c r="M59" s="6"/>
    </row>
    <row r="60" spans="1:13" ht="15" customHeight="1" x14ac:dyDescent="0.2">
      <c r="A60" s="28"/>
      <c r="J60" s="12"/>
    </row>
    <row r="61" spans="1:13" ht="15" customHeight="1" x14ac:dyDescent="0.2">
      <c r="A61" s="28"/>
      <c r="J61" s="12"/>
    </row>
    <row r="62" spans="1:13" s="2" customFormat="1" ht="15" customHeight="1" x14ac:dyDescent="0.25">
      <c r="A62" s="244" t="s">
        <v>135</v>
      </c>
      <c r="B62" s="245"/>
      <c r="C62" s="245"/>
      <c r="D62" s="245"/>
      <c r="E62" s="245"/>
      <c r="F62" s="245"/>
      <c r="G62" s="245"/>
      <c r="H62" s="245"/>
      <c r="I62" s="245"/>
      <c r="J62" s="246"/>
      <c r="K62" s="7"/>
      <c r="L62" s="7"/>
      <c r="M62" s="7"/>
    </row>
    <row r="63" spans="1:13" s="2" customFormat="1" ht="15" customHeight="1" x14ac:dyDescent="0.25">
      <c r="A63" s="244" t="s">
        <v>136</v>
      </c>
      <c r="B63" s="245"/>
      <c r="C63" s="245"/>
      <c r="D63" s="245"/>
      <c r="E63" s="245"/>
      <c r="F63" s="245"/>
      <c r="G63" s="245"/>
      <c r="H63" s="245"/>
      <c r="I63" s="245"/>
      <c r="J63" s="246"/>
      <c r="K63" s="7"/>
      <c r="L63" s="7"/>
      <c r="M63" s="7"/>
    </row>
    <row r="64" spans="1:13" s="2" customFormat="1" ht="15" customHeight="1" x14ac:dyDescent="0.25">
      <c r="A64" s="244" t="s">
        <v>137</v>
      </c>
      <c r="B64" s="245"/>
      <c r="C64" s="245"/>
      <c r="D64" s="245"/>
      <c r="E64" s="245"/>
      <c r="F64" s="245"/>
      <c r="G64" s="245"/>
      <c r="H64" s="245"/>
      <c r="I64" s="245"/>
      <c r="J64" s="246"/>
      <c r="K64" s="7"/>
      <c r="L64" s="7"/>
      <c r="M64" s="7"/>
    </row>
    <row r="65" spans="1:13" s="2" customFormat="1" ht="15" customHeight="1" x14ac:dyDescent="0.25">
      <c r="A65" s="247" t="s">
        <v>138</v>
      </c>
      <c r="B65" s="248"/>
      <c r="C65" s="248"/>
      <c r="D65" s="248"/>
      <c r="E65" s="248"/>
      <c r="F65" s="248"/>
      <c r="G65" s="248"/>
      <c r="H65" s="248"/>
      <c r="I65" s="248"/>
      <c r="J65" s="249"/>
      <c r="K65" s="7"/>
      <c r="L65" s="7"/>
      <c r="M65" s="7"/>
    </row>
    <row r="66" spans="1:13" s="2" customFormat="1" ht="15" customHeight="1" x14ac:dyDescent="0.25">
      <c r="A66" s="247" t="s">
        <v>139</v>
      </c>
      <c r="B66" s="248"/>
      <c r="C66" s="248"/>
      <c r="D66" s="248"/>
      <c r="E66" s="248"/>
      <c r="F66" s="248"/>
      <c r="G66" s="248"/>
      <c r="H66" s="248"/>
      <c r="I66" s="248"/>
      <c r="J66" s="249"/>
      <c r="K66" s="7"/>
      <c r="L66" s="7"/>
      <c r="M66" s="7"/>
    </row>
    <row r="67" spans="1:13" s="2" customFormat="1" ht="15" customHeight="1" x14ac:dyDescent="0.25">
      <c r="A67" s="244" t="s">
        <v>140</v>
      </c>
      <c r="B67" s="245"/>
      <c r="C67" s="245"/>
      <c r="D67" s="245"/>
      <c r="E67" s="245"/>
      <c r="F67" s="245"/>
      <c r="G67" s="245"/>
      <c r="H67" s="245"/>
      <c r="I67" s="245"/>
      <c r="J67" s="246"/>
      <c r="K67" s="7"/>
      <c r="L67" s="7"/>
      <c r="M67" s="7"/>
    </row>
    <row r="68" spans="1:13" s="2" customFormat="1" ht="15" customHeight="1" x14ac:dyDescent="0.25">
      <c r="A68" s="244" t="s">
        <v>141</v>
      </c>
      <c r="B68" s="245"/>
      <c r="C68" s="245"/>
      <c r="D68" s="245"/>
      <c r="E68" s="245"/>
      <c r="F68" s="245"/>
      <c r="G68" s="245"/>
      <c r="H68" s="245"/>
      <c r="I68" s="245"/>
      <c r="J68" s="246"/>
      <c r="K68" s="7"/>
      <c r="L68" s="7"/>
      <c r="M68" s="7"/>
    </row>
    <row r="69" spans="1:13" s="2" customFormat="1" ht="15" customHeight="1" x14ac:dyDescent="0.25">
      <c r="A69" s="244" t="s">
        <v>142</v>
      </c>
      <c r="B69" s="245"/>
      <c r="C69" s="245"/>
      <c r="D69" s="245"/>
      <c r="E69" s="245"/>
      <c r="F69" s="245"/>
      <c r="G69" s="245"/>
      <c r="H69" s="245"/>
      <c r="I69" s="245"/>
      <c r="J69" s="246"/>
      <c r="K69" s="7"/>
      <c r="L69" s="7"/>
      <c r="M69" s="7"/>
    </row>
    <row r="70" spans="1:13" s="2" customFormat="1" ht="15" customHeight="1" x14ac:dyDescent="0.25">
      <c r="A70" s="247" t="s">
        <v>143</v>
      </c>
      <c r="B70" s="248"/>
      <c r="C70" s="248"/>
      <c r="D70" s="248"/>
      <c r="E70" s="248"/>
      <c r="F70" s="248"/>
      <c r="G70" s="248"/>
      <c r="H70" s="248"/>
      <c r="I70" s="248"/>
      <c r="J70" s="249"/>
      <c r="K70" s="7"/>
      <c r="L70" s="7"/>
      <c r="M70" s="7"/>
    </row>
    <row r="71" spans="1:13" ht="15" customHeight="1" x14ac:dyDescent="0.2">
      <c r="A71" s="28"/>
      <c r="J71" s="12"/>
    </row>
    <row r="72" spans="1:13" ht="15" customHeight="1" x14ac:dyDescent="0.2">
      <c r="A72" s="28"/>
      <c r="J72" s="12"/>
    </row>
    <row r="73" spans="1:13" ht="15" customHeight="1" x14ac:dyDescent="0.2">
      <c r="A73" s="33"/>
      <c r="B73" s="85"/>
      <c r="C73" s="85"/>
      <c r="D73" s="85"/>
      <c r="E73" s="11"/>
      <c r="F73" s="90" t="s">
        <v>49</v>
      </c>
      <c r="G73" s="90"/>
      <c r="H73" s="90"/>
      <c r="I73" s="85"/>
      <c r="J73" s="89"/>
    </row>
    <row r="74" spans="1:13" ht="15" customHeight="1" x14ac:dyDescent="0.2">
      <c r="A74" s="28"/>
      <c r="J74" s="12"/>
    </row>
    <row r="75" spans="1:13" ht="15" customHeight="1" x14ac:dyDescent="0.2">
      <c r="A75" s="28"/>
      <c r="J75" s="12"/>
    </row>
    <row r="76" spans="1:13" ht="15" customHeight="1" x14ac:dyDescent="0.2">
      <c r="A76" s="33"/>
      <c r="B76" s="85"/>
      <c r="C76" s="85"/>
      <c r="D76" s="85"/>
      <c r="E76" s="11"/>
      <c r="F76" s="90" t="s">
        <v>60</v>
      </c>
      <c r="G76" s="90"/>
      <c r="H76" s="90"/>
      <c r="I76" s="85"/>
      <c r="J76" s="89"/>
    </row>
    <row r="77" spans="1:13" ht="15" customHeight="1" x14ac:dyDescent="0.2">
      <c r="A77" s="28"/>
      <c r="J77" s="12"/>
    </row>
    <row r="78" spans="1:13" s="141" customFormat="1" ht="20.100000000000001" customHeight="1" x14ac:dyDescent="0.25">
      <c r="A78" s="137"/>
      <c r="B78" s="259" t="s">
        <v>144</v>
      </c>
      <c r="C78" s="259"/>
      <c r="D78" s="259"/>
      <c r="E78" s="139"/>
      <c r="F78" s="139">
        <v>30</v>
      </c>
      <c r="G78" s="138"/>
      <c r="H78" s="138" t="s">
        <v>145</v>
      </c>
      <c r="I78" s="138"/>
      <c r="J78" s="140"/>
      <c r="K78" s="171"/>
      <c r="L78" s="171"/>
      <c r="M78" s="171"/>
    </row>
    <row r="79" spans="1:13" ht="15" customHeight="1" thickBot="1" x14ac:dyDescent="0.25">
      <c r="A79" s="91"/>
      <c r="B79" s="92"/>
      <c r="C79" s="92"/>
      <c r="D79" s="92"/>
      <c r="E79" s="92"/>
      <c r="F79" s="92"/>
      <c r="G79" s="92"/>
      <c r="H79" s="92"/>
      <c r="I79" s="92"/>
      <c r="J79" s="93"/>
    </row>
    <row r="80" spans="1:13" ht="15" customHeight="1" thickTop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</sheetData>
  <mergeCells count="24">
    <mergeCell ref="A70:J70"/>
    <mergeCell ref="B78:D78"/>
    <mergeCell ref="A65:J65"/>
    <mergeCell ref="A66:J66"/>
    <mergeCell ref="A67:J67"/>
    <mergeCell ref="A68:J68"/>
    <mergeCell ref="A69:J69"/>
    <mergeCell ref="B57:J57"/>
    <mergeCell ref="A59:J59"/>
    <mergeCell ref="A62:J62"/>
    <mergeCell ref="A63:J63"/>
    <mergeCell ref="A64:J64"/>
    <mergeCell ref="A2:J2"/>
    <mergeCell ref="B4:C4"/>
    <mergeCell ref="B5:C5"/>
    <mergeCell ref="B8:D8"/>
    <mergeCell ref="H8:I8"/>
    <mergeCell ref="B55:J55"/>
    <mergeCell ref="B56:J56"/>
    <mergeCell ref="H9:I9"/>
    <mergeCell ref="A51:E51"/>
    <mergeCell ref="B52:J52"/>
    <mergeCell ref="B53:J53"/>
    <mergeCell ref="B54:J54"/>
  </mergeCells>
  <printOptions horizontalCentered="1"/>
  <pageMargins left="0.25" right="0.25" top="0.5" bottom="0.25" header="0.3" footer="0.3"/>
  <pageSetup paperSize="5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21"/>
  <sheetViews>
    <sheetView view="pageBreakPreview" zoomScaleNormal="100" zoomScaleSheetLayoutView="100" workbookViewId="0">
      <selection activeCell="A4" sqref="A4"/>
    </sheetView>
  </sheetViews>
  <sheetFormatPr defaultColWidth="9.77734375" defaultRowHeight="15" x14ac:dyDescent="0.2"/>
  <cols>
    <col min="1" max="1" width="15.77734375" style="4" customWidth="1"/>
    <col min="2" max="2" width="45.77734375" style="4" customWidth="1"/>
    <col min="3" max="4" width="9.77734375" style="4" customWidth="1"/>
    <col min="5" max="6" width="12.77734375" style="4" customWidth="1"/>
    <col min="7" max="13" width="9.77734375" style="4"/>
  </cols>
  <sheetData>
    <row r="1" spans="1:13" ht="15" customHeight="1" thickTop="1" x14ac:dyDescent="0.2">
      <c r="A1" s="178"/>
      <c r="B1" s="179"/>
      <c r="C1" s="179"/>
      <c r="D1" s="179"/>
      <c r="E1" s="179"/>
      <c r="F1" s="180"/>
    </row>
    <row r="2" spans="1:13" ht="20.100000000000001" customHeight="1" x14ac:dyDescent="0.2">
      <c r="A2" s="250" t="s">
        <v>16</v>
      </c>
      <c r="B2" s="251"/>
      <c r="C2" s="251"/>
      <c r="D2" s="251"/>
      <c r="E2" s="251"/>
      <c r="F2" s="252"/>
    </row>
    <row r="3" spans="1:13" ht="15" customHeight="1" x14ac:dyDescent="0.2">
      <c r="A3" s="16"/>
      <c r="B3" s="29"/>
      <c r="C3" s="29"/>
      <c r="D3" s="11"/>
      <c r="E3" s="11"/>
      <c r="F3" s="87"/>
    </row>
    <row r="4" spans="1:13" ht="15" customHeight="1" x14ac:dyDescent="0.2">
      <c r="A4" s="17" t="s">
        <v>7</v>
      </c>
      <c r="B4" s="32" t="str">
        <f>'100 Series'!B4</f>
        <v>SHEA VILLAGE</v>
      </c>
      <c r="C4" s="26"/>
      <c r="D4" s="175" t="s">
        <v>0</v>
      </c>
      <c r="E4" s="181">
        <f>'100 Series'!I4</f>
        <v>45383</v>
      </c>
      <c r="F4" s="23"/>
    </row>
    <row r="5" spans="1:13" ht="15" customHeight="1" x14ac:dyDescent="0.2">
      <c r="A5" s="17" t="s">
        <v>8</v>
      </c>
      <c r="B5" s="32" t="s">
        <v>113</v>
      </c>
      <c r="C5" s="26"/>
      <c r="D5" s="175" t="s">
        <v>17</v>
      </c>
      <c r="E5" s="181" t="str">
        <f>'100 Series'!I5</f>
        <v>C66 - 020</v>
      </c>
      <c r="F5" s="18"/>
    </row>
    <row r="6" spans="1:13" ht="15" customHeight="1" x14ac:dyDescent="0.2">
      <c r="A6" s="17"/>
      <c r="B6" s="26" t="s">
        <v>1</v>
      </c>
      <c r="C6" s="26"/>
      <c r="D6" s="134"/>
      <c r="E6" s="32"/>
      <c r="F6" s="19"/>
    </row>
    <row r="7" spans="1:13" ht="15" customHeight="1" x14ac:dyDescent="0.2">
      <c r="A7" s="17" t="s">
        <v>2</v>
      </c>
      <c r="B7" s="32" t="str">
        <f>'100 Series'!B8</f>
        <v>CAVANAGH CONCRETE LTD</v>
      </c>
      <c r="C7" s="26"/>
      <c r="D7" s="176"/>
      <c r="E7" s="26"/>
      <c r="F7" s="19"/>
    </row>
    <row r="8" spans="1:13" ht="15" customHeight="1" x14ac:dyDescent="0.2">
      <c r="A8" s="17"/>
      <c r="B8" s="26" t="s">
        <v>1</v>
      </c>
      <c r="C8" s="286" t="str">
        <f>'100 Series'!H8</f>
        <v>CONTRACT PERIOD :</v>
      </c>
      <c r="D8" s="286"/>
      <c r="E8" s="286"/>
      <c r="F8" s="19"/>
    </row>
    <row r="9" spans="1:13" ht="15" customHeight="1" x14ac:dyDescent="0.2">
      <c r="A9" s="17" t="s">
        <v>9</v>
      </c>
      <c r="B9" s="34" t="str">
        <f>'100 Series'!B10</f>
        <v>A-2</v>
      </c>
      <c r="C9" s="286" t="str">
        <f>'100 Series'!H9</f>
        <v>April 1, 2024 to March 31, 2025</v>
      </c>
      <c r="D9" s="286"/>
      <c r="E9" s="286"/>
      <c r="F9" s="177"/>
    </row>
    <row r="10" spans="1:13" ht="15" customHeight="1" thickBot="1" x14ac:dyDescent="0.25">
      <c r="A10" s="20"/>
      <c r="B10" s="32"/>
      <c r="C10" s="29"/>
      <c r="D10" s="29"/>
      <c r="E10" s="26"/>
      <c r="F10" s="21"/>
    </row>
    <row r="11" spans="1:13" s="172" customFormat="1" ht="20.100000000000001" customHeight="1" thickTop="1" thickBot="1" x14ac:dyDescent="0.3">
      <c r="A11" s="282" t="s">
        <v>114</v>
      </c>
      <c r="B11" s="283"/>
      <c r="C11" s="226" t="s">
        <v>35</v>
      </c>
      <c r="D11" s="227" t="s">
        <v>36</v>
      </c>
      <c r="E11" s="228" t="s">
        <v>15</v>
      </c>
      <c r="F11" s="229" t="s">
        <v>4</v>
      </c>
      <c r="G11" s="88"/>
      <c r="H11" s="88"/>
      <c r="I11" s="88"/>
      <c r="J11" s="88"/>
      <c r="K11" s="88"/>
      <c r="L11" s="88"/>
      <c r="M11" s="88"/>
    </row>
    <row r="12" spans="1:13" s="174" customFormat="1" ht="20.100000000000001" customHeight="1" thickTop="1" thickBot="1" x14ac:dyDescent="0.25">
      <c r="A12" s="287" t="s">
        <v>30</v>
      </c>
      <c r="B12" s="288"/>
      <c r="C12" s="230"/>
      <c r="D12" s="231"/>
      <c r="E12" s="232">
        <v>0.13</v>
      </c>
      <c r="F12" s="233"/>
      <c r="G12" s="173"/>
      <c r="H12" s="173"/>
      <c r="I12" s="173"/>
      <c r="J12" s="173"/>
      <c r="K12" s="173"/>
      <c r="L12" s="173"/>
      <c r="M12" s="173"/>
    </row>
    <row r="13" spans="1:13" ht="15" customHeight="1" thickTop="1" x14ac:dyDescent="0.2">
      <c r="A13" s="200">
        <v>1</v>
      </c>
      <c r="B13" s="8" t="s">
        <v>20</v>
      </c>
      <c r="C13" s="193" t="s">
        <v>21</v>
      </c>
      <c r="D13" s="238">
        <v>0</v>
      </c>
      <c r="E13" s="203">
        <f>D13*E$12</f>
        <v>0</v>
      </c>
      <c r="F13" s="202">
        <f t="shared" ref="F13:F49" si="0">D13+E13</f>
        <v>0</v>
      </c>
    </row>
    <row r="14" spans="1:13" ht="15" customHeight="1" x14ac:dyDescent="0.2">
      <c r="A14" s="201">
        <v>2</v>
      </c>
      <c r="B14" s="9" t="s">
        <v>22</v>
      </c>
      <c r="C14" s="194" t="s">
        <v>21</v>
      </c>
      <c r="D14" s="239">
        <v>0</v>
      </c>
      <c r="E14" s="203">
        <f>D14*E$12</f>
        <v>0</v>
      </c>
      <c r="F14" s="202">
        <f t="shared" si="0"/>
        <v>0</v>
      </c>
    </row>
    <row r="15" spans="1:13" ht="15" customHeight="1" x14ac:dyDescent="0.2">
      <c r="A15" s="201">
        <v>3</v>
      </c>
      <c r="B15" s="9" t="s">
        <v>95</v>
      </c>
      <c r="C15" s="194" t="s">
        <v>21</v>
      </c>
      <c r="D15" s="239">
        <v>0</v>
      </c>
      <c r="E15" s="203">
        <f>D15*E$12</f>
        <v>0</v>
      </c>
      <c r="F15" s="202">
        <f t="shared" si="0"/>
        <v>0</v>
      </c>
    </row>
    <row r="16" spans="1:13" ht="15" customHeight="1" x14ac:dyDescent="0.2">
      <c r="A16" s="201">
        <v>4</v>
      </c>
      <c r="B16" s="9" t="s">
        <v>23</v>
      </c>
      <c r="C16" s="194" t="s">
        <v>21</v>
      </c>
      <c r="D16" s="239">
        <v>0</v>
      </c>
      <c r="E16" s="203">
        <f>D16*E$12</f>
        <v>0</v>
      </c>
      <c r="F16" s="202">
        <f t="shared" si="0"/>
        <v>0</v>
      </c>
    </row>
    <row r="17" spans="1:6" ht="15" customHeight="1" x14ac:dyDescent="0.2">
      <c r="A17" s="201">
        <v>5</v>
      </c>
      <c r="B17" s="182" t="s">
        <v>24</v>
      </c>
      <c r="C17" s="195" t="s">
        <v>96</v>
      </c>
      <c r="D17" s="204" t="s">
        <v>155</v>
      </c>
      <c r="E17" s="205"/>
      <c r="F17" s="206">
        <v>0.13</v>
      </c>
    </row>
    <row r="18" spans="1:6" ht="15" customHeight="1" x14ac:dyDescent="0.2">
      <c r="A18" s="201">
        <v>6</v>
      </c>
      <c r="B18" s="9" t="s">
        <v>97</v>
      </c>
      <c r="C18" s="194" t="s">
        <v>25</v>
      </c>
      <c r="D18" s="239">
        <v>0</v>
      </c>
      <c r="E18" s="203">
        <f t="shared" ref="E18:E32" si="1">D18*E$12</f>
        <v>0</v>
      </c>
      <c r="F18" s="202">
        <f t="shared" ref="F18" si="2">D18+E18</f>
        <v>0</v>
      </c>
    </row>
    <row r="19" spans="1:6" ht="15" customHeight="1" x14ac:dyDescent="0.2">
      <c r="A19" s="201">
        <v>7</v>
      </c>
      <c r="B19" s="9" t="s">
        <v>98</v>
      </c>
      <c r="C19" s="194" t="s">
        <v>25</v>
      </c>
      <c r="D19" s="239">
        <v>0</v>
      </c>
      <c r="E19" s="203">
        <f t="shared" si="1"/>
        <v>0</v>
      </c>
      <c r="F19" s="202">
        <f t="shared" si="0"/>
        <v>0</v>
      </c>
    </row>
    <row r="20" spans="1:6" ht="15" customHeight="1" x14ac:dyDescent="0.2">
      <c r="A20" s="201">
        <v>8</v>
      </c>
      <c r="B20" s="9" t="s">
        <v>99</v>
      </c>
      <c r="C20" s="194" t="s">
        <v>25</v>
      </c>
      <c r="D20" s="239">
        <v>0</v>
      </c>
      <c r="E20" s="203">
        <f t="shared" si="1"/>
        <v>0</v>
      </c>
      <c r="F20" s="202">
        <f t="shared" si="0"/>
        <v>0</v>
      </c>
    </row>
    <row r="21" spans="1:6" ht="15" customHeight="1" x14ac:dyDescent="0.2">
      <c r="A21" s="201">
        <v>9</v>
      </c>
      <c r="B21" s="9" t="s">
        <v>100</v>
      </c>
      <c r="C21" s="194" t="s">
        <v>25</v>
      </c>
      <c r="D21" s="239">
        <v>0</v>
      </c>
      <c r="E21" s="203">
        <f t="shared" si="1"/>
        <v>0</v>
      </c>
      <c r="F21" s="202">
        <f t="shared" si="0"/>
        <v>0</v>
      </c>
    </row>
    <row r="22" spans="1:6" ht="15" customHeight="1" x14ac:dyDescent="0.2">
      <c r="A22" s="201">
        <v>10</v>
      </c>
      <c r="B22" s="9" t="s">
        <v>101</v>
      </c>
      <c r="C22" s="194" t="s">
        <v>25</v>
      </c>
      <c r="D22" s="239">
        <v>0</v>
      </c>
      <c r="E22" s="203">
        <f t="shared" si="1"/>
        <v>0</v>
      </c>
      <c r="F22" s="202">
        <f t="shared" si="0"/>
        <v>0</v>
      </c>
    </row>
    <row r="23" spans="1:6" ht="15" customHeight="1" x14ac:dyDescent="0.2">
      <c r="A23" s="201">
        <v>11</v>
      </c>
      <c r="B23" s="9" t="s">
        <v>102</v>
      </c>
      <c r="C23" s="194" t="s">
        <v>25</v>
      </c>
      <c r="D23" s="239">
        <v>0</v>
      </c>
      <c r="E23" s="203">
        <f t="shared" si="1"/>
        <v>0</v>
      </c>
      <c r="F23" s="202">
        <f t="shared" si="0"/>
        <v>0</v>
      </c>
    </row>
    <row r="24" spans="1:6" ht="15" customHeight="1" x14ac:dyDescent="0.2">
      <c r="A24" s="201">
        <v>12</v>
      </c>
      <c r="B24" s="9" t="s">
        <v>103</v>
      </c>
      <c r="C24" s="194" t="s">
        <v>25</v>
      </c>
      <c r="D24" s="239">
        <v>0</v>
      </c>
      <c r="E24" s="203">
        <f t="shared" si="1"/>
        <v>0</v>
      </c>
      <c r="F24" s="202">
        <f t="shared" si="0"/>
        <v>0</v>
      </c>
    </row>
    <row r="25" spans="1:6" ht="15" customHeight="1" x14ac:dyDescent="0.2">
      <c r="A25" s="201">
        <v>13</v>
      </c>
      <c r="B25" s="9" t="s">
        <v>104</v>
      </c>
      <c r="C25" s="194" t="s">
        <v>25</v>
      </c>
      <c r="D25" s="239">
        <v>0</v>
      </c>
      <c r="E25" s="203">
        <f t="shared" si="1"/>
        <v>0</v>
      </c>
      <c r="F25" s="202">
        <f t="shared" si="0"/>
        <v>0</v>
      </c>
    </row>
    <row r="26" spans="1:6" ht="15" customHeight="1" x14ac:dyDescent="0.2">
      <c r="A26" s="201">
        <v>14</v>
      </c>
      <c r="B26" s="9" t="s">
        <v>48</v>
      </c>
      <c r="C26" s="194" t="s">
        <v>26</v>
      </c>
      <c r="D26" s="239">
        <v>0</v>
      </c>
      <c r="E26" s="203">
        <f t="shared" si="1"/>
        <v>0</v>
      </c>
      <c r="F26" s="202">
        <f t="shared" si="0"/>
        <v>0</v>
      </c>
    </row>
    <row r="27" spans="1:6" ht="15" customHeight="1" x14ac:dyDescent="0.2">
      <c r="A27" s="201">
        <v>15</v>
      </c>
      <c r="B27" s="9" t="s">
        <v>105</v>
      </c>
      <c r="C27" s="194" t="s">
        <v>26</v>
      </c>
      <c r="D27" s="239">
        <v>0</v>
      </c>
      <c r="E27" s="203">
        <f t="shared" si="1"/>
        <v>0</v>
      </c>
      <c r="F27" s="202">
        <f t="shared" si="0"/>
        <v>0</v>
      </c>
    </row>
    <row r="28" spans="1:6" ht="15" customHeight="1" x14ac:dyDescent="0.2">
      <c r="A28" s="201">
        <v>16</v>
      </c>
      <c r="B28" s="9" t="s">
        <v>106</v>
      </c>
      <c r="C28" s="194" t="s">
        <v>26</v>
      </c>
      <c r="D28" s="239">
        <v>0</v>
      </c>
      <c r="E28" s="203">
        <f t="shared" si="1"/>
        <v>0</v>
      </c>
      <c r="F28" s="202">
        <f t="shared" si="0"/>
        <v>0</v>
      </c>
    </row>
    <row r="29" spans="1:6" ht="15" customHeight="1" x14ac:dyDescent="0.2">
      <c r="A29" s="201">
        <v>17</v>
      </c>
      <c r="B29" s="9" t="s">
        <v>107</v>
      </c>
      <c r="C29" s="194" t="s">
        <v>26</v>
      </c>
      <c r="D29" s="239">
        <v>0</v>
      </c>
      <c r="E29" s="203">
        <f t="shared" si="1"/>
        <v>0</v>
      </c>
      <c r="F29" s="202">
        <f t="shared" si="0"/>
        <v>0</v>
      </c>
    </row>
    <row r="30" spans="1:6" ht="15" customHeight="1" x14ac:dyDescent="0.2">
      <c r="A30" s="201">
        <v>18</v>
      </c>
      <c r="B30" s="9" t="s">
        <v>28</v>
      </c>
      <c r="C30" s="194" t="s">
        <v>27</v>
      </c>
      <c r="D30" s="239">
        <v>0</v>
      </c>
      <c r="E30" s="203">
        <f t="shared" si="1"/>
        <v>0</v>
      </c>
      <c r="F30" s="202">
        <f t="shared" ref="F30" si="3">D30+E30</f>
        <v>0</v>
      </c>
    </row>
    <row r="31" spans="1:6" ht="15" customHeight="1" x14ac:dyDescent="0.2">
      <c r="A31" s="201">
        <v>19</v>
      </c>
      <c r="B31" s="9" t="s">
        <v>50</v>
      </c>
      <c r="C31" s="194" t="s">
        <v>27</v>
      </c>
      <c r="D31" s="239">
        <v>0</v>
      </c>
      <c r="E31" s="203">
        <f t="shared" si="1"/>
        <v>0</v>
      </c>
      <c r="F31" s="202">
        <f t="shared" si="0"/>
        <v>0</v>
      </c>
    </row>
    <row r="32" spans="1:6" ht="15" customHeight="1" thickBot="1" x14ac:dyDescent="0.25">
      <c r="A32" s="68">
        <v>20</v>
      </c>
      <c r="B32" s="10" t="s">
        <v>29</v>
      </c>
      <c r="C32" s="196" t="s">
        <v>25</v>
      </c>
      <c r="D32" s="240">
        <v>0</v>
      </c>
      <c r="E32" s="207">
        <f t="shared" si="1"/>
        <v>0</v>
      </c>
      <c r="F32" s="208">
        <f t="shared" ref="F32" si="4">D32+E32</f>
        <v>0</v>
      </c>
    </row>
    <row r="33" spans="1:6" ht="20.100000000000001" customHeight="1" thickTop="1" thickBot="1" x14ac:dyDescent="0.25">
      <c r="A33" s="284" t="s">
        <v>31</v>
      </c>
      <c r="B33" s="285"/>
      <c r="C33" s="224"/>
      <c r="D33" s="209"/>
      <c r="E33" s="210"/>
      <c r="F33" s="211"/>
    </row>
    <row r="34" spans="1:6" ht="15" customHeight="1" thickTop="1" x14ac:dyDescent="0.2">
      <c r="A34" s="200">
        <v>21</v>
      </c>
      <c r="B34" s="8" t="s">
        <v>32</v>
      </c>
      <c r="C34" s="193" t="s">
        <v>25</v>
      </c>
      <c r="D34" s="241">
        <v>0</v>
      </c>
      <c r="E34" s="212">
        <f>D34*E$12</f>
        <v>0</v>
      </c>
      <c r="F34" s="202">
        <f t="shared" si="0"/>
        <v>0</v>
      </c>
    </row>
    <row r="35" spans="1:6" ht="15" customHeight="1" x14ac:dyDescent="0.2">
      <c r="A35" s="201">
        <v>22</v>
      </c>
      <c r="B35" s="9" t="s">
        <v>33</v>
      </c>
      <c r="C35" s="194" t="s">
        <v>25</v>
      </c>
      <c r="D35" s="242">
        <v>0</v>
      </c>
      <c r="E35" s="212">
        <f>D35*E$12</f>
        <v>0</v>
      </c>
      <c r="F35" s="202">
        <f t="shared" si="0"/>
        <v>0</v>
      </c>
    </row>
    <row r="36" spans="1:6" ht="15" customHeight="1" x14ac:dyDescent="0.2">
      <c r="A36" s="201">
        <v>23</v>
      </c>
      <c r="B36" s="9" t="s">
        <v>51</v>
      </c>
      <c r="C36" s="194" t="s">
        <v>25</v>
      </c>
      <c r="D36" s="242">
        <v>0</v>
      </c>
      <c r="E36" s="212">
        <f>D36*E$12</f>
        <v>0</v>
      </c>
      <c r="F36" s="202">
        <f t="shared" si="0"/>
        <v>0</v>
      </c>
    </row>
    <row r="37" spans="1:6" ht="15" customHeight="1" thickBot="1" x14ac:dyDescent="0.25">
      <c r="A37" s="68">
        <v>24</v>
      </c>
      <c r="B37" s="10" t="s">
        <v>34</v>
      </c>
      <c r="C37" s="196" t="s">
        <v>26</v>
      </c>
      <c r="D37" s="243">
        <v>0</v>
      </c>
      <c r="E37" s="214">
        <f>D37*E$12</f>
        <v>0</v>
      </c>
      <c r="F37" s="208">
        <f t="shared" si="0"/>
        <v>0</v>
      </c>
    </row>
    <row r="38" spans="1:6" ht="20.100000000000001" customHeight="1" thickTop="1" thickBot="1" x14ac:dyDescent="0.25">
      <c r="A38" s="284" t="s">
        <v>108</v>
      </c>
      <c r="B38" s="285"/>
      <c r="C38" s="224"/>
      <c r="D38" s="209"/>
      <c r="E38" s="210"/>
      <c r="F38" s="211"/>
    </row>
    <row r="39" spans="1:6" ht="15" customHeight="1" thickTop="1" x14ac:dyDescent="0.2">
      <c r="A39" s="200">
        <v>25</v>
      </c>
      <c r="B39" s="8" t="s">
        <v>109</v>
      </c>
      <c r="C39" s="193" t="s">
        <v>25</v>
      </c>
      <c r="D39" s="241">
        <v>0</v>
      </c>
      <c r="E39" s="215">
        <f>D39*E$12</f>
        <v>0</v>
      </c>
      <c r="F39" s="216">
        <f t="shared" si="0"/>
        <v>0</v>
      </c>
    </row>
    <row r="40" spans="1:6" ht="15" customHeight="1" x14ac:dyDescent="0.2">
      <c r="A40" s="201">
        <v>26</v>
      </c>
      <c r="B40" s="9" t="s">
        <v>110</v>
      </c>
      <c r="C40" s="194" t="s">
        <v>25</v>
      </c>
      <c r="D40" s="242">
        <v>0</v>
      </c>
      <c r="E40" s="215">
        <f>D40*E$12</f>
        <v>0</v>
      </c>
      <c r="F40" s="216">
        <f t="shared" si="0"/>
        <v>0</v>
      </c>
    </row>
    <row r="41" spans="1:6" ht="15" customHeight="1" x14ac:dyDescent="0.2">
      <c r="A41" s="201">
        <v>27</v>
      </c>
      <c r="B41" s="9" t="s">
        <v>111</v>
      </c>
      <c r="C41" s="194" t="s">
        <v>25</v>
      </c>
      <c r="D41" s="242">
        <v>0</v>
      </c>
      <c r="E41" s="215">
        <f>D41*E$12</f>
        <v>0</v>
      </c>
      <c r="F41" s="216">
        <f t="shared" ref="F41" si="5">D41+E41</f>
        <v>0</v>
      </c>
    </row>
    <row r="42" spans="1:6" ht="15" customHeight="1" x14ac:dyDescent="0.2">
      <c r="A42" s="201">
        <v>28</v>
      </c>
      <c r="B42" s="9" t="s">
        <v>37</v>
      </c>
      <c r="C42" s="194" t="s">
        <v>27</v>
      </c>
      <c r="D42" s="242">
        <v>0</v>
      </c>
      <c r="E42" s="215">
        <f>D42*E$12</f>
        <v>0</v>
      </c>
      <c r="F42" s="216">
        <f t="shared" si="0"/>
        <v>0</v>
      </c>
    </row>
    <row r="43" spans="1:6" ht="15" customHeight="1" x14ac:dyDescent="0.2">
      <c r="A43" s="201">
        <v>29</v>
      </c>
      <c r="B43" s="9" t="s">
        <v>38</v>
      </c>
      <c r="C43" s="194" t="s">
        <v>39</v>
      </c>
      <c r="D43" s="242">
        <v>0</v>
      </c>
      <c r="E43" s="212">
        <f>D43*E$12</f>
        <v>0</v>
      </c>
      <c r="F43" s="202">
        <f t="shared" si="0"/>
        <v>0</v>
      </c>
    </row>
    <row r="44" spans="1:6" ht="15" customHeight="1" x14ac:dyDescent="0.2">
      <c r="A44" s="201">
        <v>30</v>
      </c>
      <c r="B44" s="9" t="s">
        <v>40</v>
      </c>
      <c r="C44" s="194" t="s">
        <v>27</v>
      </c>
      <c r="D44" s="213" t="s">
        <v>117</v>
      </c>
      <c r="E44" s="217"/>
      <c r="F44" s="218"/>
    </row>
    <row r="45" spans="1:6" ht="15" customHeight="1" x14ac:dyDescent="0.2">
      <c r="A45" s="201">
        <v>31</v>
      </c>
      <c r="B45" s="9" t="s">
        <v>41</v>
      </c>
      <c r="C45" s="194" t="s">
        <v>39</v>
      </c>
      <c r="D45" s="242">
        <v>0</v>
      </c>
      <c r="E45" s="212">
        <f>D45*E$12</f>
        <v>0</v>
      </c>
      <c r="F45" s="202">
        <f t="shared" si="0"/>
        <v>0</v>
      </c>
    </row>
    <row r="46" spans="1:6" ht="15" customHeight="1" x14ac:dyDescent="0.2">
      <c r="A46" s="201">
        <v>32</v>
      </c>
      <c r="B46" s="9" t="s">
        <v>52</v>
      </c>
      <c r="C46" s="194" t="s">
        <v>39</v>
      </c>
      <c r="D46" s="242">
        <v>0</v>
      </c>
      <c r="E46" s="212">
        <f>D46*E$12</f>
        <v>0</v>
      </c>
      <c r="F46" s="202">
        <f t="shared" si="0"/>
        <v>0</v>
      </c>
    </row>
    <row r="47" spans="1:6" ht="15" customHeight="1" x14ac:dyDescent="0.2">
      <c r="A47" s="201">
        <v>33</v>
      </c>
      <c r="B47" s="9" t="s">
        <v>112</v>
      </c>
      <c r="C47" s="194"/>
      <c r="D47" s="242">
        <v>0</v>
      </c>
      <c r="E47" s="212">
        <f>D47*E$12</f>
        <v>0</v>
      </c>
      <c r="F47" s="202">
        <f t="shared" si="0"/>
        <v>0</v>
      </c>
    </row>
    <row r="48" spans="1:6" ht="15" customHeight="1" x14ac:dyDescent="0.2">
      <c r="A48" s="201">
        <v>34</v>
      </c>
      <c r="B48" s="9" t="s">
        <v>42</v>
      </c>
      <c r="C48" s="194"/>
      <c r="D48" s="242">
        <v>0</v>
      </c>
      <c r="E48" s="212">
        <f>D48*E$12</f>
        <v>0</v>
      </c>
      <c r="F48" s="202">
        <f t="shared" si="0"/>
        <v>0</v>
      </c>
    </row>
    <row r="49" spans="1:13" ht="15" customHeight="1" x14ac:dyDescent="0.2">
      <c r="A49" s="201">
        <v>35</v>
      </c>
      <c r="B49" s="9" t="s">
        <v>53</v>
      </c>
      <c r="C49" s="194" t="s">
        <v>54</v>
      </c>
      <c r="D49" s="242">
        <v>0</v>
      </c>
      <c r="E49" s="212">
        <f>D49*E$12</f>
        <v>0</v>
      </c>
      <c r="F49" s="202">
        <f t="shared" si="0"/>
        <v>0</v>
      </c>
    </row>
    <row r="50" spans="1:13" ht="15" customHeight="1" x14ac:dyDescent="0.2">
      <c r="A50" s="201"/>
      <c r="B50" s="9"/>
      <c r="C50" s="194"/>
      <c r="D50" s="160"/>
      <c r="E50" s="219"/>
      <c r="F50" s="218"/>
    </row>
    <row r="51" spans="1:13" ht="15" customHeight="1" x14ac:dyDescent="0.2">
      <c r="A51" s="223" t="s">
        <v>43</v>
      </c>
      <c r="B51" s="9" t="s">
        <v>45</v>
      </c>
      <c r="C51" s="194"/>
      <c r="D51" s="160"/>
      <c r="E51" s="219"/>
      <c r="F51" s="218"/>
    </row>
    <row r="52" spans="1:13" ht="15" customHeight="1" x14ac:dyDescent="0.2">
      <c r="A52" s="201"/>
      <c r="B52" s="9" t="s">
        <v>44</v>
      </c>
      <c r="C52" s="194"/>
      <c r="D52" s="160"/>
      <c r="E52" s="219"/>
      <c r="F52" s="218"/>
    </row>
    <row r="53" spans="1:13" ht="15" customHeight="1" x14ac:dyDescent="0.2">
      <c r="A53" s="201"/>
      <c r="B53" s="9"/>
      <c r="C53" s="194"/>
      <c r="D53" s="160"/>
      <c r="E53" s="219"/>
      <c r="F53" s="218"/>
    </row>
    <row r="54" spans="1:13" ht="15" customHeight="1" x14ac:dyDescent="0.2">
      <c r="A54" s="201"/>
      <c r="B54" s="9"/>
      <c r="C54" s="194"/>
      <c r="D54" s="160"/>
      <c r="E54" s="219"/>
      <c r="F54" s="218"/>
    </row>
    <row r="55" spans="1:13" ht="15" customHeight="1" x14ac:dyDescent="0.2">
      <c r="A55" s="201"/>
      <c r="B55" s="9"/>
      <c r="C55" s="194"/>
      <c r="D55" s="160"/>
      <c r="E55" s="219"/>
      <c r="F55" s="218"/>
    </row>
    <row r="56" spans="1:13" ht="15" customHeight="1" thickBot="1" x14ac:dyDescent="0.25">
      <c r="A56" s="68"/>
      <c r="B56" s="10"/>
      <c r="C56" s="196"/>
      <c r="D56" s="220"/>
      <c r="E56" s="221"/>
      <c r="F56" s="222"/>
    </row>
    <row r="57" spans="1:13" s="141" customFormat="1" ht="20.100000000000001" customHeight="1" thickTop="1" thickBot="1" x14ac:dyDescent="0.3">
      <c r="A57" s="81" t="s">
        <v>18</v>
      </c>
      <c r="B57" s="290" t="s">
        <v>150</v>
      </c>
      <c r="C57" s="290"/>
      <c r="D57" s="290"/>
      <c r="E57" s="290"/>
      <c r="F57" s="290"/>
      <c r="G57" s="171"/>
      <c r="H57" s="171"/>
      <c r="I57" s="171"/>
      <c r="J57" s="171"/>
      <c r="K57" s="171"/>
      <c r="L57" s="171"/>
      <c r="M57" s="171"/>
    </row>
    <row r="58" spans="1:13" s="1" customFormat="1" ht="20.100000000000001" customHeight="1" thickTop="1" thickBot="1" x14ac:dyDescent="0.25">
      <c r="A58" s="198" t="s">
        <v>56</v>
      </c>
      <c r="B58" s="289" t="s">
        <v>154</v>
      </c>
      <c r="C58" s="289"/>
      <c r="D58" s="289"/>
      <c r="E58" s="289"/>
      <c r="F58" s="289"/>
      <c r="G58" s="11"/>
      <c r="H58" s="11"/>
      <c r="I58" s="11"/>
      <c r="J58" s="11"/>
      <c r="K58" s="11"/>
      <c r="L58" s="11"/>
      <c r="M58" s="11"/>
    </row>
    <row r="59" spans="1:13" s="1" customFormat="1" ht="15" customHeight="1" thickTop="1" x14ac:dyDescent="0.2">
      <c r="A59" s="291"/>
      <c r="B59" s="292"/>
      <c r="C59" s="292"/>
      <c r="D59" s="292"/>
      <c r="E59" s="292"/>
      <c r="F59" s="293"/>
      <c r="G59" s="11"/>
      <c r="H59" s="11"/>
      <c r="I59" s="11"/>
      <c r="J59" s="11"/>
      <c r="K59" s="11"/>
      <c r="L59" s="11"/>
      <c r="M59" s="11"/>
    </row>
    <row r="60" spans="1:13" s="1" customFormat="1" ht="15" customHeight="1" x14ac:dyDescent="0.2">
      <c r="A60" s="276" t="s">
        <v>13</v>
      </c>
      <c r="B60" s="277"/>
      <c r="C60" s="277"/>
      <c r="D60" s="277"/>
      <c r="E60" s="277"/>
      <c r="F60" s="278"/>
      <c r="G60" s="11"/>
      <c r="H60" s="11"/>
      <c r="I60" s="11"/>
      <c r="J60" s="11"/>
      <c r="K60" s="11"/>
      <c r="L60" s="11"/>
      <c r="M60" s="11"/>
    </row>
    <row r="61" spans="1:13" s="1" customFormat="1" ht="15" customHeight="1" x14ac:dyDescent="0.2">
      <c r="A61" s="294"/>
      <c r="B61" s="295"/>
      <c r="C61" s="295"/>
      <c r="D61" s="295"/>
      <c r="E61" s="295"/>
      <c r="F61" s="296"/>
      <c r="G61" s="11"/>
      <c r="H61" s="11"/>
      <c r="I61" s="11"/>
      <c r="J61" s="11"/>
      <c r="K61" s="11"/>
      <c r="L61" s="11"/>
      <c r="M61" s="11"/>
    </row>
    <row r="62" spans="1:13" s="125" customFormat="1" ht="15" customHeight="1" x14ac:dyDescent="0.2">
      <c r="A62" s="279" t="s">
        <v>153</v>
      </c>
      <c r="B62" s="280"/>
      <c r="C62" s="280"/>
      <c r="D62" s="280"/>
      <c r="E62" s="280"/>
      <c r="F62" s="281"/>
      <c r="G62" s="199"/>
      <c r="H62" s="199"/>
      <c r="I62" s="199"/>
      <c r="J62" s="199"/>
      <c r="K62" s="199"/>
      <c r="L62" s="199"/>
      <c r="M62" s="199"/>
    </row>
    <row r="63" spans="1:13" s="125" customFormat="1" ht="15" customHeight="1" x14ac:dyDescent="0.2">
      <c r="A63" s="279" t="s">
        <v>136</v>
      </c>
      <c r="B63" s="280"/>
      <c r="C63" s="280"/>
      <c r="D63" s="280"/>
      <c r="E63" s="280"/>
      <c r="F63" s="281"/>
      <c r="G63" s="199"/>
      <c r="H63" s="199"/>
      <c r="I63" s="199"/>
      <c r="J63" s="199"/>
      <c r="K63" s="199"/>
      <c r="L63" s="199"/>
      <c r="M63" s="199"/>
    </row>
    <row r="64" spans="1:13" s="125" customFormat="1" ht="15" customHeight="1" x14ac:dyDescent="0.2">
      <c r="A64" s="279" t="s">
        <v>137</v>
      </c>
      <c r="B64" s="280"/>
      <c r="C64" s="280"/>
      <c r="D64" s="280"/>
      <c r="E64" s="280"/>
      <c r="F64" s="281"/>
      <c r="G64" s="199"/>
      <c r="H64" s="199"/>
      <c r="I64" s="199"/>
      <c r="J64" s="199"/>
      <c r="K64" s="199"/>
      <c r="L64" s="199"/>
      <c r="M64" s="199"/>
    </row>
    <row r="65" spans="1:13" s="125" customFormat="1" ht="15" customHeight="1" x14ac:dyDescent="0.2">
      <c r="A65" s="297" t="s">
        <v>138</v>
      </c>
      <c r="B65" s="298"/>
      <c r="C65" s="298"/>
      <c r="D65" s="298"/>
      <c r="E65" s="298"/>
      <c r="F65" s="299"/>
      <c r="G65" s="199"/>
      <c r="H65" s="199"/>
      <c r="I65" s="199"/>
      <c r="J65" s="199"/>
      <c r="K65" s="199"/>
      <c r="L65" s="199"/>
      <c r="M65" s="199"/>
    </row>
    <row r="66" spans="1:13" s="125" customFormat="1" ht="15" customHeight="1" x14ac:dyDescent="0.2">
      <c r="A66" s="297" t="s">
        <v>139</v>
      </c>
      <c r="B66" s="298"/>
      <c r="C66" s="298"/>
      <c r="D66" s="298"/>
      <c r="E66" s="298"/>
      <c r="F66" s="299"/>
      <c r="G66" s="199"/>
      <c r="H66" s="199"/>
      <c r="I66" s="199"/>
      <c r="J66" s="199"/>
      <c r="K66" s="199"/>
      <c r="L66" s="199"/>
      <c r="M66" s="199"/>
    </row>
    <row r="67" spans="1:13" s="125" customFormat="1" ht="15" customHeight="1" x14ac:dyDescent="0.2">
      <c r="A67" s="279" t="s">
        <v>140</v>
      </c>
      <c r="B67" s="280"/>
      <c r="C67" s="280"/>
      <c r="D67" s="280"/>
      <c r="E67" s="280"/>
      <c r="F67" s="281"/>
      <c r="G67" s="199"/>
      <c r="H67" s="199"/>
      <c r="I67" s="199"/>
      <c r="J67" s="199"/>
      <c r="K67" s="199"/>
      <c r="L67" s="199"/>
      <c r="M67" s="199"/>
    </row>
    <row r="68" spans="1:13" s="125" customFormat="1" ht="15" customHeight="1" x14ac:dyDescent="0.2">
      <c r="A68" s="279" t="s">
        <v>141</v>
      </c>
      <c r="B68" s="280"/>
      <c r="C68" s="280"/>
      <c r="D68" s="280"/>
      <c r="E68" s="280"/>
      <c r="F68" s="281"/>
      <c r="G68" s="199"/>
      <c r="H68" s="199"/>
      <c r="I68" s="199"/>
      <c r="J68" s="199"/>
      <c r="K68" s="199"/>
      <c r="L68" s="199"/>
      <c r="M68" s="199"/>
    </row>
    <row r="69" spans="1:13" s="125" customFormat="1" ht="15" customHeight="1" x14ac:dyDescent="0.2">
      <c r="A69" s="279" t="s">
        <v>142</v>
      </c>
      <c r="B69" s="280"/>
      <c r="C69" s="280"/>
      <c r="D69" s="280"/>
      <c r="E69" s="280"/>
      <c r="F69" s="281"/>
      <c r="G69" s="199"/>
      <c r="H69" s="199"/>
      <c r="I69" s="199"/>
      <c r="J69" s="199"/>
      <c r="K69" s="199"/>
      <c r="L69" s="199"/>
      <c r="M69" s="199"/>
    </row>
    <row r="70" spans="1:13" s="125" customFormat="1" ht="15" customHeight="1" x14ac:dyDescent="0.2">
      <c r="A70" s="297" t="s">
        <v>143</v>
      </c>
      <c r="B70" s="298"/>
      <c r="C70" s="298"/>
      <c r="D70" s="298"/>
      <c r="E70" s="298"/>
      <c r="F70" s="299"/>
      <c r="G70" s="199"/>
      <c r="H70" s="199"/>
      <c r="I70" s="199"/>
      <c r="J70" s="199"/>
      <c r="K70" s="199"/>
      <c r="L70" s="199"/>
      <c r="M70" s="199"/>
    </row>
    <row r="71" spans="1:13" s="1" customFormat="1" ht="15" customHeight="1" x14ac:dyDescent="0.2">
      <c r="A71" s="86"/>
      <c r="B71" s="11"/>
      <c r="C71" s="11"/>
      <c r="D71" s="11"/>
      <c r="E71" s="11"/>
      <c r="F71" s="87"/>
      <c r="G71" s="11"/>
      <c r="H71" s="11"/>
      <c r="I71" s="11"/>
      <c r="J71" s="11"/>
      <c r="K71" s="11"/>
      <c r="L71" s="11"/>
      <c r="M71" s="11"/>
    </row>
    <row r="72" spans="1:13" s="1" customFormat="1" ht="15" customHeight="1" x14ac:dyDescent="0.2">
      <c r="A72" s="33"/>
      <c r="B72" s="85"/>
      <c r="C72" s="300" t="s">
        <v>49</v>
      </c>
      <c r="D72" s="300"/>
      <c r="E72" s="85"/>
      <c r="F72" s="89"/>
      <c r="G72" s="11"/>
      <c r="H72" s="11"/>
      <c r="I72" s="11"/>
      <c r="J72" s="11"/>
      <c r="K72" s="11"/>
      <c r="L72" s="11"/>
      <c r="M72" s="11"/>
    </row>
    <row r="73" spans="1:13" s="1" customFormat="1" ht="15" customHeight="1" x14ac:dyDescent="0.2">
      <c r="A73" s="33"/>
      <c r="B73" s="85"/>
      <c r="C73" s="85"/>
      <c r="D73" s="85"/>
      <c r="E73" s="85"/>
      <c r="F73" s="89"/>
      <c r="G73" s="11"/>
      <c r="H73" s="11"/>
      <c r="I73" s="11"/>
      <c r="J73" s="11"/>
      <c r="K73" s="11"/>
      <c r="L73" s="11"/>
      <c r="M73" s="11"/>
    </row>
    <row r="74" spans="1:13" s="1" customFormat="1" ht="15" customHeight="1" x14ac:dyDescent="0.2">
      <c r="A74" s="33"/>
      <c r="B74" s="85"/>
      <c r="C74" s="300" t="s">
        <v>60</v>
      </c>
      <c r="D74" s="300"/>
      <c r="E74" s="300"/>
      <c r="F74" s="89"/>
      <c r="G74" s="11"/>
      <c r="H74" s="11"/>
      <c r="I74" s="11"/>
      <c r="J74" s="11"/>
      <c r="K74" s="11"/>
      <c r="L74" s="11"/>
      <c r="M74" s="11"/>
    </row>
    <row r="75" spans="1:13" s="1" customFormat="1" ht="15" customHeight="1" x14ac:dyDescent="0.2">
      <c r="A75" s="20"/>
      <c r="B75" s="26"/>
      <c r="C75" s="26"/>
      <c r="D75" s="26"/>
      <c r="E75" s="26"/>
      <c r="F75" s="19"/>
      <c r="G75" s="11"/>
      <c r="H75" s="11"/>
      <c r="I75" s="11"/>
      <c r="J75" s="11"/>
      <c r="K75" s="11"/>
      <c r="L75" s="11"/>
      <c r="M75" s="11"/>
    </row>
    <row r="76" spans="1:13" s="1" customFormat="1" ht="20.100000000000001" customHeight="1" x14ac:dyDescent="0.2">
      <c r="A76" s="132" t="s">
        <v>151</v>
      </c>
      <c r="B76" s="133" t="s">
        <v>152</v>
      </c>
      <c r="C76" s="136">
        <v>30</v>
      </c>
      <c r="D76" s="133"/>
      <c r="E76" s="133" t="s">
        <v>145</v>
      </c>
      <c r="F76" s="135"/>
      <c r="G76" s="11"/>
      <c r="H76" s="11"/>
      <c r="I76" s="11"/>
      <c r="J76" s="11"/>
      <c r="K76" s="11"/>
      <c r="L76" s="11"/>
      <c r="M76" s="11"/>
    </row>
    <row r="77" spans="1:13" s="1" customFormat="1" ht="15" customHeight="1" thickBot="1" x14ac:dyDescent="0.25">
      <c r="A77" s="197"/>
      <c r="B77" s="92"/>
      <c r="C77" s="92"/>
      <c r="D77" s="92"/>
      <c r="E77" s="92"/>
      <c r="F77" s="93"/>
      <c r="G77" s="11"/>
      <c r="H77" s="11"/>
      <c r="I77" s="11"/>
      <c r="J77" s="11"/>
      <c r="K77" s="11"/>
      <c r="L77" s="11"/>
      <c r="M77" s="11"/>
    </row>
    <row r="78" spans="1:13" s="1" customFormat="1" ht="15" customHeight="1" thickTop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" customFormat="1" ht="1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" customFormat="1" ht="1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s="1" customFormat="1" ht="1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s="1" customFormat="1" ht="1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s="1" customFormat="1" ht="1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s="1" customFormat="1" ht="1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s="1" customFormat="1" ht="1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s="1" customFormat="1" ht="1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s="1" customFormat="1" ht="1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s="1" customFormat="1" ht="1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s="1" customFormat="1" ht="1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s="1" customFormat="1" ht="1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s="1" customFormat="1" ht="1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s="1" customFormat="1" ht="1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s="1" customFormat="1" ht="1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s="1" customFormat="1" ht="1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s="1" customFormat="1" ht="1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s="1" customFormat="1" ht="1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s="1" customFormat="1" ht="1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s="1" customFormat="1" ht="1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s="1" customFormat="1" ht="1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s="1" customFormat="1" ht="1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s="1" customFormat="1" ht="1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s="1" customFormat="1" ht="1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s="1" customFormat="1" ht="1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s="1" customFormat="1" ht="1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s="1" customFormat="1" ht="1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s="1" customFormat="1" ht="1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s="1" customFormat="1" ht="1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s="1" customFormat="1" ht="1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s="1" customFormat="1" ht="1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s="1" customFormat="1" ht="1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s="1" customFormat="1" ht="1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s="1" customFormat="1" ht="1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s="1" customFormat="1" ht="1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s="1" customFormat="1" ht="1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s="1" customFormat="1" ht="1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s="1" customFormat="1" ht="1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s="1" customFormat="1" ht="1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ht="15" customHeight="1" x14ac:dyDescent="0.2"/>
    <row r="119" spans="1:13" ht="15" customHeight="1" x14ac:dyDescent="0.2"/>
    <row r="120" spans="1:13" ht="15" customHeight="1" x14ac:dyDescent="0.2"/>
    <row r="121" spans="1:13" ht="15" customHeight="1" x14ac:dyDescent="0.2"/>
  </sheetData>
  <mergeCells count="23">
    <mergeCell ref="A63:F63"/>
    <mergeCell ref="A64:F64"/>
    <mergeCell ref="A65:F65"/>
    <mergeCell ref="A66:F66"/>
    <mergeCell ref="A67:F67"/>
    <mergeCell ref="A68:F68"/>
    <mergeCell ref="A69:F69"/>
    <mergeCell ref="A70:F70"/>
    <mergeCell ref="C74:E74"/>
    <mergeCell ref="C72:D72"/>
    <mergeCell ref="A62:F62"/>
    <mergeCell ref="A2:F2"/>
    <mergeCell ref="A11:B11"/>
    <mergeCell ref="A33:B33"/>
    <mergeCell ref="A38:B38"/>
    <mergeCell ref="C9:E9"/>
    <mergeCell ref="C8:E8"/>
    <mergeCell ref="A12:B12"/>
    <mergeCell ref="B58:F58"/>
    <mergeCell ref="B57:F57"/>
    <mergeCell ref="A59:F59"/>
    <mergeCell ref="A60:F60"/>
    <mergeCell ref="A61:F61"/>
  </mergeCells>
  <printOptions horizontalCentered="1"/>
  <pageMargins left="0.25" right="0.25" top="0.5" bottom="0.25" header="3.9370078740157501E-2" footer="3.9370078740157501E-2"/>
  <pageSetup paperSize="5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100 Series</vt:lpstr>
      <vt:lpstr>800 Series</vt:lpstr>
      <vt:lpstr>1000 Series</vt:lpstr>
      <vt:lpstr>EXTRAS</vt:lpstr>
      <vt:lpstr>'100 Series'!Print_Area</vt:lpstr>
      <vt:lpstr>'1000 Series'!Print_Area</vt:lpstr>
      <vt:lpstr>'800 Series'!Print_Area</vt:lpstr>
      <vt:lpstr>EXTRAS!Print_Area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Alex Beckett</cp:lastModifiedBy>
  <cp:lastPrinted>2024-01-24T14:41:34Z</cp:lastPrinted>
  <dcterms:created xsi:type="dcterms:W3CDTF">1999-03-06T17:18:52Z</dcterms:created>
  <dcterms:modified xsi:type="dcterms:W3CDTF">2024-01-24T14:41:53Z</dcterms:modified>
</cp:coreProperties>
</file>