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25F1432A-739A-43DB-A3C3-20771B918F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1" r:id="rId1"/>
    <sheet name="200 Series" sheetId="5" r:id="rId2"/>
    <sheet name="800 Series" sheetId="3" r:id="rId3"/>
    <sheet name="1000 Series" sheetId="4" r:id="rId4"/>
    <sheet name="Apartments" sheetId="6" r:id="rId5"/>
    <sheet name="EXTRAS 2024" sheetId="2" r:id="rId6"/>
  </sheets>
  <definedNames>
    <definedName name="_xlnm.Print_Area" localSheetId="0">'100 Series'!$A$1:$H$72</definedName>
    <definedName name="_xlnm.Print_Area" localSheetId="3">'1000 Series'!$A$1:$H$71</definedName>
    <definedName name="_xlnm.Print_Area" localSheetId="1">'200 Series'!$A$1:$H$72</definedName>
    <definedName name="_xlnm.Print_Area" localSheetId="2">'800 Series'!$A$1:$H$71</definedName>
    <definedName name="_xlnm.Print_Area" localSheetId="4">Apartments!$A$1:$H$78</definedName>
    <definedName name="_xlnm.Print_Area" localSheetId="5">'EXTRAS 2024'!$A$1:$H$148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6" l="1"/>
  <c r="H38" i="6" s="1"/>
  <c r="E38" i="6"/>
  <c r="D38" i="6"/>
  <c r="C38" i="6"/>
  <c r="B38" i="6"/>
  <c r="G37" i="6"/>
  <c r="H37" i="6" s="1"/>
  <c r="E37" i="6"/>
  <c r="D37" i="6"/>
  <c r="C37" i="6"/>
  <c r="B37" i="6"/>
  <c r="G36" i="6"/>
  <c r="H36" i="6" s="1"/>
  <c r="E36" i="6"/>
  <c r="D36" i="6"/>
  <c r="C36" i="6"/>
  <c r="B36" i="6"/>
  <c r="G35" i="6"/>
  <c r="H35" i="6" s="1"/>
  <c r="E35" i="6"/>
  <c r="D35" i="6"/>
  <c r="C35" i="6"/>
  <c r="B35" i="6"/>
  <c r="G33" i="6"/>
  <c r="H33" i="6" s="1"/>
  <c r="E33" i="6"/>
  <c r="D33" i="6"/>
  <c r="C33" i="6"/>
  <c r="B33" i="6"/>
  <c r="G32" i="6"/>
  <c r="H32" i="6" s="1"/>
  <c r="E32" i="6"/>
  <c r="D32" i="6"/>
  <c r="C32" i="6"/>
  <c r="B32" i="6"/>
  <c r="G31" i="6"/>
  <c r="H31" i="6" s="1"/>
  <c r="E31" i="6"/>
  <c r="D31" i="6"/>
  <c r="C31" i="6"/>
  <c r="B31" i="6"/>
  <c r="G30" i="6"/>
  <c r="H30" i="6" s="1"/>
  <c r="E30" i="6"/>
  <c r="D30" i="6"/>
  <c r="C30" i="6"/>
  <c r="B30" i="6"/>
  <c r="G28" i="6"/>
  <c r="H28" i="6" s="1"/>
  <c r="E28" i="6"/>
  <c r="D28" i="6"/>
  <c r="C28" i="6"/>
  <c r="B28" i="6"/>
  <c r="G27" i="6"/>
  <c r="H27" i="6" s="1"/>
  <c r="E27" i="6"/>
  <c r="D27" i="6"/>
  <c r="C27" i="6"/>
  <c r="B27" i="6"/>
  <c r="G26" i="6"/>
  <c r="H26" i="6" s="1"/>
  <c r="E26" i="6"/>
  <c r="D26" i="6"/>
  <c r="C26" i="6"/>
  <c r="B26" i="6"/>
  <c r="G25" i="6"/>
  <c r="H25" i="6" s="1"/>
  <c r="E25" i="6"/>
  <c r="D25" i="6"/>
  <c r="C25" i="6"/>
  <c r="B25" i="6"/>
  <c r="G21" i="6"/>
  <c r="H21" i="6" s="1"/>
  <c r="E21" i="6"/>
  <c r="D21" i="6"/>
  <c r="C21" i="6"/>
  <c r="B21" i="6"/>
  <c r="G20" i="6"/>
  <c r="H20" i="6" s="1"/>
  <c r="E20" i="6"/>
  <c r="D20" i="6"/>
  <c r="C20" i="6"/>
  <c r="B20" i="6"/>
  <c r="G19" i="6"/>
  <c r="H19" i="6" s="1"/>
  <c r="E19" i="6"/>
  <c r="D19" i="6"/>
  <c r="C19" i="6"/>
  <c r="B19" i="6"/>
  <c r="G18" i="6"/>
  <c r="H18" i="6" s="1"/>
  <c r="E18" i="6"/>
  <c r="D18" i="6"/>
  <c r="C18" i="6"/>
  <c r="B18" i="6"/>
  <c r="F9" i="6"/>
  <c r="B9" i="6"/>
  <c r="F8" i="6"/>
  <c r="B7" i="6"/>
  <c r="G6" i="6"/>
  <c r="G4" i="6"/>
  <c r="B4" i="6"/>
  <c r="F9" i="5"/>
  <c r="B9" i="5"/>
  <c r="F8" i="5"/>
  <c r="B7" i="5"/>
  <c r="G6" i="5"/>
  <c r="G4" i="5"/>
  <c r="B4" i="5"/>
  <c r="G20" i="5"/>
  <c r="H20" i="5" s="1"/>
  <c r="E20" i="5"/>
  <c r="D20" i="5"/>
  <c r="C20" i="5"/>
  <c r="B20" i="5"/>
  <c r="G18" i="5"/>
  <c r="H18" i="5" s="1"/>
  <c r="E18" i="5"/>
  <c r="D18" i="5"/>
  <c r="C18" i="5"/>
  <c r="B18" i="5"/>
  <c r="G3" i="2"/>
  <c r="G125" i="2"/>
  <c r="H125" i="2" s="1"/>
  <c r="G126" i="2"/>
  <c r="H126" i="2" s="1"/>
  <c r="G127" i="2"/>
  <c r="H127" i="2" s="1"/>
  <c r="G128" i="2"/>
  <c r="H128" i="2" s="1"/>
  <c r="G129" i="2"/>
  <c r="H129" i="2" s="1"/>
  <c r="G124" i="2"/>
  <c r="H124" i="2" s="1"/>
  <c r="G123" i="2"/>
  <c r="H123" i="2" s="1"/>
  <c r="G120" i="2"/>
  <c r="H120" i="2" s="1"/>
  <c r="G119" i="2"/>
  <c r="H119" i="2" s="1"/>
  <c r="G116" i="2"/>
  <c r="H116" i="2" s="1"/>
  <c r="G115" i="2"/>
  <c r="H115" i="2" s="1"/>
  <c r="G114" i="2"/>
  <c r="H114" i="2" s="1"/>
  <c r="G113" i="2"/>
  <c r="H113" i="2" s="1"/>
  <c r="G112" i="2"/>
  <c r="H112" i="2" s="1"/>
  <c r="G105" i="2"/>
  <c r="H105" i="2" s="1"/>
  <c r="G106" i="2"/>
  <c r="H106" i="2" s="1"/>
  <c r="G107" i="2"/>
  <c r="H107" i="2" s="1"/>
  <c r="G108" i="2"/>
  <c r="H108" i="2" s="1"/>
  <c r="G109" i="2"/>
  <c r="H109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88" i="2"/>
  <c r="H88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55" i="2"/>
  <c r="H55" i="2" s="1"/>
  <c r="F81" i="2"/>
  <c r="F80" i="2"/>
  <c r="G78" i="2"/>
  <c r="G77" i="2"/>
  <c r="B81" i="2"/>
  <c r="B80" i="2"/>
  <c r="B77" i="2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32" i="2"/>
  <c r="H32" i="2" s="1"/>
  <c r="G6" i="3" l="1"/>
  <c r="G29" i="2"/>
  <c r="H29" i="2" s="1"/>
  <c r="G28" i="2"/>
  <c r="H28" i="2" s="1"/>
  <c r="G30" i="1"/>
  <c r="H30" i="1" s="1"/>
  <c r="F7" i="2" l="1"/>
  <c r="B7" i="2"/>
  <c r="G30" i="3"/>
  <c r="H30" i="3" s="1"/>
  <c r="E30" i="3"/>
  <c r="D30" i="3"/>
  <c r="C30" i="3"/>
  <c r="B30" i="3"/>
  <c r="G28" i="3"/>
  <c r="H28" i="3" s="1"/>
  <c r="E28" i="3"/>
  <c r="D28" i="3"/>
  <c r="C28" i="3"/>
  <c r="B28" i="3"/>
  <c r="G20" i="3"/>
  <c r="H20" i="3" s="1"/>
  <c r="E20" i="3"/>
  <c r="D20" i="3"/>
  <c r="C20" i="3"/>
  <c r="B20" i="3"/>
  <c r="G18" i="3"/>
  <c r="H18" i="3" s="1"/>
  <c r="E18" i="3"/>
  <c r="D18" i="3"/>
  <c r="C18" i="3"/>
  <c r="B18" i="3"/>
  <c r="F6" i="2"/>
  <c r="G4" i="2"/>
  <c r="B6" i="2"/>
  <c r="B3" i="2"/>
  <c r="F9" i="3"/>
  <c r="F8" i="3"/>
  <c r="G4" i="3"/>
  <c r="B9" i="3"/>
  <c r="B7" i="3"/>
  <c r="B4" i="3"/>
  <c r="G15" i="2"/>
  <c r="G16" i="2"/>
  <c r="G17" i="2"/>
  <c r="G19" i="2"/>
  <c r="G20" i="2"/>
  <c r="G21" i="2"/>
  <c r="G22" i="2"/>
  <c r="G14" i="2"/>
  <c r="F8" i="4"/>
  <c r="B9" i="4"/>
  <c r="G6" i="4"/>
  <c r="B7" i="4" l="1"/>
  <c r="B4" i="4"/>
  <c r="F9" i="4"/>
  <c r="G4" i="4"/>
  <c r="B20" i="4"/>
  <c r="B22" i="4"/>
  <c r="B24" i="4"/>
  <c r="B26" i="4"/>
  <c r="B28" i="4"/>
  <c r="B30" i="4"/>
  <c r="B32" i="4"/>
  <c r="B34" i="4"/>
  <c r="B36" i="4"/>
  <c r="G26" i="3" l="1"/>
  <c r="H26" i="3" s="1"/>
  <c r="E26" i="3"/>
  <c r="D26" i="3"/>
  <c r="C26" i="3"/>
  <c r="B26" i="3"/>
  <c r="G24" i="3"/>
  <c r="H24" i="3" s="1"/>
  <c r="E24" i="3"/>
  <c r="D24" i="3"/>
  <c r="C24" i="3"/>
  <c r="B24" i="3"/>
  <c r="G22" i="3"/>
  <c r="H22" i="3" s="1"/>
  <c r="E22" i="3"/>
  <c r="D22" i="3"/>
  <c r="C22" i="3"/>
  <c r="B22" i="3"/>
  <c r="G22" i="1"/>
  <c r="H22" i="1" s="1"/>
  <c r="E22" i="1"/>
  <c r="D22" i="1"/>
  <c r="C22" i="1"/>
  <c r="B22" i="1"/>
  <c r="E30" i="1"/>
  <c r="D30" i="1"/>
  <c r="C30" i="1"/>
  <c r="B30" i="1"/>
  <c r="G28" i="1"/>
  <c r="G26" i="1"/>
  <c r="G24" i="1"/>
  <c r="G20" i="1"/>
  <c r="G18" i="1"/>
  <c r="H15" i="2"/>
  <c r="H16" i="2"/>
  <c r="H17" i="2"/>
  <c r="H19" i="2"/>
  <c r="H20" i="2"/>
  <c r="H21" i="2"/>
  <c r="H22" i="2"/>
  <c r="H14" i="2"/>
  <c r="E36" i="4"/>
  <c r="E34" i="4"/>
  <c r="E32" i="4"/>
  <c r="E30" i="4"/>
  <c r="E28" i="4"/>
  <c r="E26" i="4"/>
  <c r="E24" i="4"/>
  <c r="E22" i="4"/>
  <c r="E20" i="4"/>
  <c r="C28" i="1"/>
  <c r="C26" i="1"/>
  <c r="C24" i="1"/>
  <c r="C20" i="1"/>
  <c r="C18" i="1"/>
  <c r="D36" i="4"/>
  <c r="C36" i="4"/>
  <c r="D34" i="4"/>
  <c r="C34" i="4"/>
  <c r="D32" i="4"/>
  <c r="C32" i="4"/>
  <c r="D30" i="4"/>
  <c r="C30" i="4"/>
  <c r="D28" i="4"/>
  <c r="C28" i="4"/>
  <c r="D26" i="4"/>
  <c r="C26" i="4"/>
  <c r="D24" i="4"/>
  <c r="C24" i="4"/>
  <c r="D22" i="4"/>
  <c r="C22" i="4"/>
  <c r="D20" i="4"/>
  <c r="C20" i="4"/>
  <c r="G36" i="4"/>
  <c r="H36" i="4" s="1"/>
  <c r="G34" i="4"/>
  <c r="H34" i="4" s="1"/>
  <c r="G32" i="4"/>
  <c r="H32" i="4" s="1"/>
  <c r="G30" i="4"/>
  <c r="H30" i="4" s="1"/>
  <c r="G28" i="4"/>
  <c r="H28" i="4" s="1"/>
  <c r="G26" i="4"/>
  <c r="H26" i="4" s="1"/>
  <c r="G24" i="4"/>
  <c r="H24" i="4" s="1"/>
  <c r="G22" i="4"/>
  <c r="H22" i="4" s="1"/>
  <c r="G20" i="4"/>
  <c r="H20" i="4" s="1"/>
  <c r="E28" i="1"/>
  <c r="D28" i="1"/>
  <c r="B28" i="1"/>
  <c r="E26" i="1"/>
  <c r="D26" i="1"/>
  <c r="B26" i="1"/>
  <c r="E24" i="1"/>
  <c r="D24" i="1"/>
  <c r="B24" i="1"/>
  <c r="E20" i="1"/>
  <c r="D20" i="1"/>
  <c r="B20" i="1"/>
  <c r="H28" i="1"/>
  <c r="H26" i="1"/>
  <c r="H24" i="1"/>
  <c r="H20" i="1"/>
  <c r="H18" i="1"/>
  <c r="D18" i="1"/>
  <c r="E18" i="1"/>
  <c r="B18" i="1"/>
  <c r="G18" i="4"/>
  <c r="H18" i="4" s="1"/>
  <c r="C18" i="4"/>
  <c r="D18" i="4"/>
  <c r="B18" i="4"/>
  <c r="E18" i="4"/>
</calcChain>
</file>

<file path=xl/sharedStrings.xml><?xml version="1.0" encoding="utf-8"?>
<sst xmlns="http://schemas.openxmlformats.org/spreadsheetml/2006/main" count="530" uniqueCount="215">
  <si>
    <t>DATE :</t>
  </si>
  <si>
    <t xml:space="preserve"> </t>
  </si>
  <si>
    <t>CONTRACT # :</t>
  </si>
  <si>
    <t>CONTRACT PERIOD :</t>
  </si>
  <si>
    <t>UNIT COST</t>
  </si>
  <si>
    <t>TOTAL</t>
  </si>
  <si>
    <t>STAGE</t>
  </si>
  <si>
    <t>Services</t>
  </si>
  <si>
    <t>Final</t>
  </si>
  <si>
    <t>Trench</t>
  </si>
  <si>
    <t>Grading</t>
  </si>
  <si>
    <t>CODE</t>
  </si>
  <si>
    <t>040</t>
  </si>
  <si>
    <t>050</t>
  </si>
  <si>
    <t>580</t>
  </si>
  <si>
    <t/>
  </si>
  <si>
    <t xml:space="preserve"> Lateral Service</t>
  </si>
  <si>
    <t xml:space="preserve">  NOTE :   ALL INVOICES MUST INCLUDE THE FOLLOWING ITEMS</t>
  </si>
  <si>
    <t>M.TONNE</t>
  </si>
  <si>
    <t>EACH</t>
  </si>
  <si>
    <t>CREDIT TOWNHOME DOUBLE GARAGE STONE FILL</t>
  </si>
  <si>
    <t>Backhoe</t>
  </si>
  <si>
    <t>HST</t>
  </si>
  <si>
    <t>PROJECT :</t>
  </si>
  <si>
    <t>SERIES :</t>
  </si>
  <si>
    <t>CONTRACTOR :</t>
  </si>
  <si>
    <t>Work Schedule # :</t>
  </si>
  <si>
    <t xml:space="preserve">PLACE &amp; PACK GRANULAR A (min 1 foot) </t>
  </si>
  <si>
    <t>Grademan</t>
  </si>
  <si>
    <t>PRICE PER ADDITIONAL WINDOW WELL - 36" to 42"</t>
  </si>
  <si>
    <t>PRICE PER ADDITIONAL WINDOW WELL - 49" to 54"</t>
  </si>
  <si>
    <t>PRICE PER ADDITIONAL WINDOW WELL - 62" EA</t>
  </si>
  <si>
    <t>PRICE PER ADDITIONAL WINDOW WELL - 72" or 74"</t>
  </si>
  <si>
    <t>PO REQUIRED</t>
  </si>
  <si>
    <t>EXTRAS</t>
  </si>
  <si>
    <t>PRICE PER ADDITIONAL WINDOW WELL - 36" to 42" Reinforced</t>
  </si>
  <si>
    <t>PRICE PER ADDITIONAL WINDOW WELL - 49" to 54" Reinforced</t>
  </si>
  <si>
    <t xml:space="preserve">PRICE PER ADDITIONAL WINDOW WELL - 62" EA Reinforced </t>
  </si>
  <si>
    <t>PRICE PER ADDITIONAL WINDOW WELL - 72" or 74" Reinforced</t>
  </si>
  <si>
    <t>100 SERIES</t>
  </si>
  <si>
    <t xml:space="preserve">105 MANN </t>
  </si>
  <si>
    <t>110 THOMAS</t>
  </si>
  <si>
    <t>130 LEWIS</t>
  </si>
  <si>
    <t>140 GREEN</t>
  </si>
  <si>
    <t>160 STANLEY</t>
  </si>
  <si>
    <t>800 SERIES</t>
  </si>
  <si>
    <t xml:space="preserve">NOTE: </t>
  </si>
  <si>
    <t>810 KEMP</t>
  </si>
  <si>
    <t>815 HARTIN</t>
  </si>
  <si>
    <t>1000 SERIES</t>
  </si>
  <si>
    <t>1010 FERRIS</t>
  </si>
  <si>
    <t>1015 MURRY</t>
  </si>
  <si>
    <t>1016 McCABE</t>
  </si>
  <si>
    <t>1020 MORGAN</t>
  </si>
  <si>
    <t>1026 MEDLEY</t>
  </si>
  <si>
    <t>1030 NASH</t>
  </si>
  <si>
    <t>1035 MORROW</t>
  </si>
  <si>
    <t>1046 HAZELWOOD</t>
  </si>
  <si>
    <t>1086 STEEL</t>
  </si>
  <si>
    <t>SCHEDULE "C"</t>
  </si>
  <si>
    <t xml:space="preserve">Excavation </t>
  </si>
  <si>
    <t>Backfill</t>
  </si>
  <si>
    <t>826 BRADLEY</t>
  </si>
  <si>
    <t>170 BASSETT</t>
  </si>
  <si>
    <t>120 HUNTLEY</t>
  </si>
  <si>
    <t>1050 MCCASLIN</t>
  </si>
  <si>
    <t>Each</t>
  </si>
  <si>
    <t>A - 1</t>
  </si>
  <si>
    <t>Contractor Initials:</t>
  </si>
  <si>
    <t>Builder Initials:</t>
  </si>
  <si>
    <t>DAYS</t>
  </si>
  <si>
    <t>TERMS OF PAYMENT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</si>
  <si>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</si>
  <si>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</si>
  <si>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F - Code 680 is for Extras</t>
  </si>
  <si>
    <t xml:space="preserve">      G - Invoices received without ALL proper documentation will be returned.</t>
  </si>
  <si>
    <t>All Singles Include 8' High Basement Walls Standard</t>
  </si>
  <si>
    <t>801 SHARPLEY</t>
  </si>
  <si>
    <t>804 MANNING</t>
  </si>
  <si>
    <t>830 BUTLER</t>
  </si>
  <si>
    <t>870 DENNISON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</si>
  <si>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</si>
  <si>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</si>
  <si>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</si>
  <si>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</si>
  <si>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      Valecraft Superintendent and a Purchase Order if applicable.</t>
  </si>
  <si>
    <t>Valecraft Homes (2019) Initials:</t>
  </si>
  <si>
    <t xml:space="preserve">PLACE &amp; PACK 2" GRANULAR B (min 1 foot) </t>
  </si>
  <si>
    <t>Dug or Backfill Between March 15th &amp; May 15th Half Loads Charge</t>
  </si>
  <si>
    <t>Townhomes</t>
  </si>
  <si>
    <t>Singles</t>
  </si>
  <si>
    <t>INCLUDES 2 WINDOW WELLS</t>
  </si>
  <si>
    <t>INCLUDES 1 WINDOW WELL</t>
  </si>
  <si>
    <t>D3 (50kW)</t>
  </si>
  <si>
    <t>D4 (60kW)</t>
  </si>
  <si>
    <t>D6 (120kW)</t>
  </si>
  <si>
    <t>Equipment Pricing - Extra Work Per Hour</t>
  </si>
  <si>
    <t>Dozer</t>
  </si>
  <si>
    <t xml:space="preserve">Excavator </t>
  </si>
  <si>
    <t>Kubota 8T</t>
  </si>
  <si>
    <t>30T</t>
  </si>
  <si>
    <t>40T</t>
  </si>
  <si>
    <t xml:space="preserve">Grade Roller </t>
  </si>
  <si>
    <t>54"</t>
  </si>
  <si>
    <t>84"</t>
  </si>
  <si>
    <t>Mini</t>
  </si>
  <si>
    <t>1" x 74" x 22" WINDOW WELL WITH STONE INCLUDED PER TOWN, 2" x 62" x 22" WINDOW WELLS FOR SINGLES</t>
  </si>
  <si>
    <t>Skid Steer</t>
  </si>
  <si>
    <t>Shovel</t>
  </si>
  <si>
    <t>Rubber Tired</t>
  </si>
  <si>
    <t>Track CAT 259</t>
  </si>
  <si>
    <t>CAT262 (1000 kg)</t>
  </si>
  <si>
    <t>Truck</t>
  </si>
  <si>
    <t>Tandem Dump</t>
  </si>
  <si>
    <t>Triaxle Dump</t>
  </si>
  <si>
    <t>Slinger</t>
  </si>
  <si>
    <t>Water</t>
  </si>
  <si>
    <t>Brush</t>
  </si>
  <si>
    <t>Chipper</t>
  </si>
  <si>
    <t xml:space="preserve">T &amp; T </t>
  </si>
  <si>
    <t>Tandem Dump Trailer</t>
  </si>
  <si>
    <t>Water Tanker</t>
  </si>
  <si>
    <t>Rock - Euclid R22 (20T)</t>
  </si>
  <si>
    <r>
      <t xml:space="preserve">      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</si>
  <si>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      B - Codes for your operations as per Schedule "C"</t>
  </si>
  <si>
    <t xml:space="preserve">            C - Invoices which have more than one Contract No.  will not be accepted</t>
  </si>
  <si>
    <t xml:space="preserve">            D - A Purchase Order # must be obtained for all work performed which is not included in this contract such as</t>
  </si>
  <si>
    <t xml:space="preserve">                  extras, repairs and service. This work must be submitted  on a separate invoice for each Purchase Order #.    </t>
  </si>
  <si>
    <t xml:space="preserve">            E - All invoices, extras, repairs or other must be accompanied by a completion slip, change order or work order from a</t>
  </si>
  <si>
    <t xml:space="preserve">                 Valecraft Superintendent and a Purchase Order if applicable.</t>
  </si>
  <si>
    <t xml:space="preserve">            F - Code 680 is for Extras</t>
  </si>
  <si>
    <t xml:space="preserve">            G - Invoices received without ALL proper documentation will be returned.</t>
  </si>
  <si>
    <t>Equipment Combination - Extra Work Per Hour</t>
  </si>
  <si>
    <t>With Ripper</t>
  </si>
  <si>
    <t>With Hoeram</t>
  </si>
  <si>
    <t>Excavator 20,000 kg</t>
  </si>
  <si>
    <t>Excavator 30,000 kg</t>
  </si>
  <si>
    <t>Excavator 40,000 kg</t>
  </si>
  <si>
    <t xml:space="preserve">Dingo </t>
  </si>
  <si>
    <t>With Rock Rake</t>
  </si>
  <si>
    <t>No Attachement</t>
  </si>
  <si>
    <t>Material Pricing - Deliverd - Prices are Subject to Change</t>
  </si>
  <si>
    <t>Clear Stone</t>
  </si>
  <si>
    <t>3/4"</t>
  </si>
  <si>
    <t>1"</t>
  </si>
  <si>
    <t>Stone</t>
  </si>
  <si>
    <t>Fill</t>
  </si>
  <si>
    <t>Per Metric Ton</t>
  </si>
  <si>
    <t>Gravel</t>
  </si>
  <si>
    <t>Crushed Rock</t>
  </si>
  <si>
    <t>Rock</t>
  </si>
  <si>
    <t>Blast</t>
  </si>
  <si>
    <t>Sand</t>
  </si>
  <si>
    <t xml:space="preserve">Sand </t>
  </si>
  <si>
    <t xml:space="preserve">19mm </t>
  </si>
  <si>
    <t xml:space="preserve">Clay </t>
  </si>
  <si>
    <t xml:space="preserve">Granular A </t>
  </si>
  <si>
    <t>2"</t>
  </si>
  <si>
    <t>4"</t>
  </si>
  <si>
    <t>6"</t>
  </si>
  <si>
    <t>Granular M</t>
  </si>
  <si>
    <t xml:space="preserve">Fill </t>
  </si>
  <si>
    <t xml:space="preserve">Mortar </t>
  </si>
  <si>
    <t xml:space="preserve">Hydro </t>
  </si>
  <si>
    <t>Stone Dust</t>
  </si>
  <si>
    <t>Place &amp; Pack</t>
  </si>
  <si>
    <t>Material - Rate Full Load</t>
  </si>
  <si>
    <t>Material - Rate Half-Load</t>
  </si>
  <si>
    <t>3/4" Clear Stone</t>
  </si>
  <si>
    <t>2" Crushed Rock</t>
  </si>
  <si>
    <t>HL3</t>
  </si>
  <si>
    <t>Float Moves</t>
  </si>
  <si>
    <t>Float Moves - Minimum 2 Hrs</t>
  </si>
  <si>
    <t>Full Load Rate</t>
  </si>
  <si>
    <t>Half-Load Rate</t>
  </si>
  <si>
    <t>Labour Pricing - Extra Work</t>
  </si>
  <si>
    <t xml:space="preserve">Labourer </t>
  </si>
  <si>
    <t>Truck Driver</t>
  </si>
  <si>
    <t>Sleeves</t>
  </si>
  <si>
    <t>Hydro Vac</t>
  </si>
  <si>
    <t xml:space="preserve">Per Hour </t>
  </si>
  <si>
    <t>Skilled</t>
  </si>
  <si>
    <t>Service</t>
  </si>
  <si>
    <t>Duct</t>
  </si>
  <si>
    <t>4" DB2</t>
  </si>
  <si>
    <t>Bends</t>
  </si>
  <si>
    <t xml:space="preserve">8" </t>
  </si>
  <si>
    <t>Min. 4 Hrs</t>
  </si>
  <si>
    <t>Loader Komatsu 200</t>
  </si>
  <si>
    <t>Granular A</t>
  </si>
  <si>
    <t>XXX , XXX</t>
  </si>
  <si>
    <t xml:space="preserve">April 1 , 2025 to March 31, 2026 </t>
  </si>
  <si>
    <t>Merkley Oaks</t>
  </si>
  <si>
    <t>T.B.A.</t>
  </si>
  <si>
    <t>201 THOMPSON</t>
  </si>
  <si>
    <t>200 SERIES</t>
  </si>
  <si>
    <t>Apartments</t>
  </si>
  <si>
    <t>Unit Type "B" B02</t>
  </si>
  <si>
    <t>Unit Type "A" B01</t>
  </si>
  <si>
    <t>Unit Type "C" B03</t>
  </si>
  <si>
    <t>Unit Type "D" B04</t>
  </si>
  <si>
    <t>203 MASON</t>
  </si>
  <si>
    <t>INCLUDES WINDOW WELLS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</si>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</sst>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17">
    <font>
      <sz val="12"/>
      <name val="Arial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6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/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/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/>
      <right/>
      <top style="double">
        <color theme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/>
      <top style="double">
        <color theme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theme="1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/>
      <top style="double">
        <color theme="1"/>
      </top>
      <bottom style="double">
        <color indexed="8"/>
      </bottom>
      <diagonal/>
    </border>
    <border>
      <left/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/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indexed="8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double">
        <color theme="1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thin">
        <color theme="1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double">
        <color indexed="8"/>
      </right>
      <top style="thin">
        <color theme="1"/>
      </top>
      <bottom/>
      <diagonal/>
    </border>
    <border>
      <left style="double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double">
        <color indexed="8"/>
      </right>
      <top/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 style="double">
        <color theme="1"/>
      </top>
      <bottom style="thin">
        <color indexed="64"/>
      </bottom>
      <diagonal/>
    </border>
    <border>
      <left style="double">
        <color indexed="8"/>
      </left>
      <right/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/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theme="1"/>
      </bottom>
      <diagonal/>
    </border>
    <border>
      <left style="double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theme="1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/>
      <right style="double">
        <color theme="1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7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5" fontId="6" fillId="0" borderId="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2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6" fillId="0" borderId="79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11" fillId="0" borderId="67" xfId="0" applyFont="1" applyBorder="1" applyAlignment="1">
      <alignment vertical="center"/>
    </xf>
    <xf numFmtId="0" fontId="9" fillId="0" borderId="82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9" fontId="9" fillId="0" borderId="16" xfId="0" applyNumberFormat="1" applyFont="1" applyBorder="1" applyAlignment="1">
      <alignment horizontal="center" vertical="center"/>
    </xf>
    <xf numFmtId="9" fontId="9" fillId="0" borderId="7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9" fontId="9" fillId="0" borderId="19" xfId="0" applyNumberFormat="1" applyFont="1" applyBorder="1" applyAlignment="1">
      <alignment horizontal="center" vertical="center"/>
    </xf>
    <xf numFmtId="0" fontId="11" fillId="0" borderId="100" xfId="0" applyFont="1" applyBorder="1" applyAlignment="1">
      <alignment vertical="center"/>
    </xf>
    <xf numFmtId="0" fontId="11" fillId="0" borderId="70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2" borderId="77" xfId="0" applyFont="1" applyFill="1" applyBorder="1" applyAlignment="1">
      <alignment horizontal="center" vertical="center"/>
    </xf>
    <xf numFmtId="9" fontId="1" fillId="2" borderId="97" xfId="0" applyNumberFormat="1" applyFont="1" applyFill="1" applyBorder="1" applyAlignment="1">
      <alignment horizontal="center" vertical="center"/>
    </xf>
    <xf numFmtId="9" fontId="1" fillId="2" borderId="86" xfId="0" applyNumberFormat="1" applyFont="1" applyFill="1" applyBorder="1" applyAlignment="1">
      <alignment horizontal="center" vertical="center"/>
    </xf>
    <xf numFmtId="9" fontId="1" fillId="2" borderId="98" xfId="0" applyNumberFormat="1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vertical="center"/>
    </xf>
    <xf numFmtId="0" fontId="1" fillId="2" borderId="87" xfId="0" applyFont="1" applyFill="1" applyBorder="1" applyAlignment="1">
      <alignment vertical="center"/>
    </xf>
    <xf numFmtId="0" fontId="1" fillId="2" borderId="99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2" xfId="0" applyFont="1" applyBorder="1" applyAlignment="1">
      <alignment horizontal="center" vertical="center"/>
    </xf>
    <xf numFmtId="0" fontId="3" fillId="0" borderId="82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4" xfId="0" applyFont="1" applyBorder="1" applyAlignment="1">
      <alignment horizontal="center" vertical="center"/>
    </xf>
    <xf numFmtId="0" fontId="8" fillId="0" borderId="82" xfId="0" applyFont="1" applyBorder="1" applyAlignme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9" fontId="9" fillId="0" borderId="68" xfId="0" applyNumberFormat="1" applyFont="1" applyBorder="1" applyAlignment="1">
      <alignment horizontal="center" vertical="center"/>
    </xf>
    <xf numFmtId="9" fontId="1" fillId="2" borderId="91" xfId="0" applyNumberFormat="1" applyFont="1" applyFill="1" applyBorder="1" applyAlignment="1">
      <alignment horizontal="center" vertical="center"/>
    </xf>
    <xf numFmtId="9" fontId="1" fillId="2" borderId="92" xfId="0" applyNumberFormat="1" applyFont="1" applyFill="1" applyBorder="1" applyAlignment="1">
      <alignment horizontal="center" vertical="center"/>
    </xf>
    <xf numFmtId="9" fontId="1" fillId="2" borderId="93" xfId="0" applyNumberFormat="1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vertical="center"/>
    </xf>
    <xf numFmtId="0" fontId="1" fillId="2" borderId="95" xfId="0" applyFont="1" applyFill="1" applyBorder="1" applyAlignment="1">
      <alignment vertical="center"/>
    </xf>
    <xf numFmtId="166" fontId="3" fillId="0" borderId="61" xfId="0" applyNumberFormat="1" applyFont="1" applyBorder="1" applyAlignment="1">
      <alignment vertical="center"/>
    </xf>
    <xf numFmtId="0" fontId="10" fillId="0" borderId="5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11" fillId="0" borderId="115" xfId="0" applyFont="1" applyBorder="1" applyAlignment="1">
      <alignment vertical="center"/>
    </xf>
    <xf numFmtId="0" fontId="11" fillId="0" borderId="116" xfId="0" applyFont="1" applyBorder="1" applyAlignment="1">
      <alignment vertical="center"/>
    </xf>
    <xf numFmtId="0" fontId="11" fillId="0" borderId="11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9" fontId="9" fillId="0" borderId="117" xfId="0" applyNumberFormat="1" applyFont="1" applyBorder="1" applyAlignment="1">
      <alignment horizontal="center" vertical="center"/>
    </xf>
    <xf numFmtId="166" fontId="9" fillId="0" borderId="121" xfId="0" applyNumberFormat="1" applyFont="1" applyBorder="1" applyAlignment="1">
      <alignment vertical="center"/>
    </xf>
    <xf numFmtId="166" fontId="9" fillId="0" borderId="122" xfId="0" applyNumberFormat="1" applyFont="1" applyBorder="1" applyAlignment="1">
      <alignment vertical="center"/>
    </xf>
    <xf numFmtId="166" fontId="9" fillId="0" borderId="123" xfId="0" applyNumberFormat="1" applyFont="1" applyBorder="1" applyAlignment="1">
      <alignment vertical="center"/>
    </xf>
    <xf numFmtId="166" fontId="9" fillId="0" borderId="129" xfId="1" applyNumberFormat="1" applyFont="1" applyBorder="1" applyAlignment="1" applyProtection="1">
      <alignment vertical="center"/>
    </xf>
    <xf numFmtId="166" fontId="9" fillId="0" borderId="130" xfId="0" applyNumberFormat="1" applyFont="1" applyBorder="1" applyAlignment="1">
      <alignment vertical="center"/>
    </xf>
    <xf numFmtId="166" fontId="9" fillId="0" borderId="82" xfId="0" applyNumberFormat="1" applyFont="1" applyBorder="1" applyAlignment="1">
      <alignment vertical="center"/>
    </xf>
    <xf numFmtId="166" fontId="10" fillId="0" borderId="121" xfId="0" applyNumberFormat="1" applyFont="1" applyBorder="1" applyAlignment="1">
      <alignment vertical="center"/>
    </xf>
    <xf numFmtId="166" fontId="10" fillId="0" borderId="122" xfId="0" applyNumberFormat="1" applyFont="1" applyBorder="1" applyAlignment="1">
      <alignment vertical="center"/>
    </xf>
    <xf numFmtId="166" fontId="10" fillId="0" borderId="123" xfId="0" applyNumberFormat="1" applyFont="1" applyBorder="1" applyAlignment="1">
      <alignment vertical="center"/>
    </xf>
    <xf numFmtId="166" fontId="10" fillId="0" borderId="130" xfId="0" applyNumberFormat="1" applyFont="1" applyBorder="1" applyAlignment="1">
      <alignment vertical="center"/>
    </xf>
    <xf numFmtId="166" fontId="10" fillId="0" borderId="82" xfId="0" applyNumberFormat="1" applyFont="1" applyBorder="1" applyAlignment="1">
      <alignment vertical="center"/>
    </xf>
    <xf numFmtId="166" fontId="9" fillId="0" borderId="123" xfId="1" applyNumberFormat="1" applyFont="1" applyBorder="1" applyAlignment="1" applyProtection="1">
      <alignment vertical="center"/>
    </xf>
    <xf numFmtId="166" fontId="9" fillId="0" borderId="112" xfId="0" applyNumberFormat="1" applyFont="1" applyBorder="1" applyAlignment="1">
      <alignment vertical="center"/>
    </xf>
    <xf numFmtId="166" fontId="9" fillId="0" borderId="7" xfId="0" applyNumberFormat="1" applyFont="1" applyBorder="1" applyAlignment="1">
      <alignment vertical="center"/>
    </xf>
    <xf numFmtId="166" fontId="9" fillId="0" borderId="33" xfId="1" applyNumberFormat="1" applyFont="1" applyBorder="1" applyAlignment="1" applyProtection="1">
      <alignment vertical="center"/>
    </xf>
    <xf numFmtId="166" fontId="9" fillId="0" borderId="6" xfId="0" applyNumberFormat="1" applyFont="1" applyBorder="1" applyAlignment="1">
      <alignment vertical="center"/>
    </xf>
    <xf numFmtId="166" fontId="9" fillId="0" borderId="131" xfId="1" applyNumberFormat="1" applyFont="1" applyBorder="1" applyAlignment="1" applyProtection="1">
      <alignment vertical="center"/>
    </xf>
    <xf numFmtId="166" fontId="9" fillId="0" borderId="132" xfId="0" applyNumberFormat="1" applyFont="1" applyBorder="1" applyAlignment="1">
      <alignment vertical="center"/>
    </xf>
    <xf numFmtId="166" fontId="9" fillId="0" borderId="112" xfId="1" applyNumberFormat="1" applyFont="1" applyBorder="1" applyAlignment="1" applyProtection="1">
      <alignment vertical="center"/>
    </xf>
    <xf numFmtId="166" fontId="9" fillId="0" borderId="68" xfId="0" applyNumberFormat="1" applyFont="1" applyBorder="1" applyAlignment="1">
      <alignment vertical="center"/>
    </xf>
    <xf numFmtId="166" fontId="9" fillId="0" borderId="44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vertical="center"/>
    </xf>
    <xf numFmtId="166" fontId="9" fillId="0" borderId="19" xfId="1" applyNumberFormat="1" applyFont="1" applyBorder="1" applyAlignment="1" applyProtection="1">
      <alignment vertical="center"/>
    </xf>
    <xf numFmtId="166" fontId="9" fillId="0" borderId="6" xfId="1" applyNumberFormat="1" applyFont="1" applyBorder="1" applyAlignment="1" applyProtection="1">
      <alignment vertical="center"/>
    </xf>
    <xf numFmtId="166" fontId="9" fillId="0" borderId="70" xfId="0" applyNumberFormat="1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vertical="center"/>
    </xf>
    <xf numFmtId="164" fontId="9" fillId="0" borderId="6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vertical="center"/>
    </xf>
    <xf numFmtId="166" fontId="9" fillId="0" borderId="71" xfId="0" applyNumberFormat="1" applyFont="1" applyBorder="1" applyAlignment="1">
      <alignment vertical="center"/>
    </xf>
    <xf numFmtId="166" fontId="9" fillId="0" borderId="18" xfId="0" applyNumberFormat="1" applyFont="1" applyBorder="1" applyAlignment="1">
      <alignment vertical="center"/>
    </xf>
    <xf numFmtId="166" fontId="9" fillId="0" borderId="72" xfId="1" applyNumberFormat="1" applyFont="1" applyBorder="1" applyAlignment="1" applyProtection="1">
      <alignment vertical="center"/>
    </xf>
    <xf numFmtId="166" fontId="9" fillId="0" borderId="22" xfId="1" applyNumberFormat="1" applyFont="1" applyBorder="1" applyAlignment="1" applyProtection="1">
      <alignment vertical="center"/>
    </xf>
    <xf numFmtId="166" fontId="9" fillId="0" borderId="73" xfId="0" applyNumberFormat="1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8" fillId="0" borderId="84" xfId="0" applyFont="1" applyBorder="1" applyAlignment="1">
      <alignment vertical="center"/>
    </xf>
    <xf numFmtId="166" fontId="9" fillId="0" borderId="102" xfId="0" applyNumberFormat="1" applyFont="1" applyBorder="1" applyAlignment="1">
      <alignment vertical="center"/>
    </xf>
    <xf numFmtId="166" fontId="6" fillId="0" borderId="33" xfId="0" applyNumberFormat="1" applyFont="1" applyBorder="1" applyAlignment="1">
      <alignment horizontal="center" vertical="center"/>
    </xf>
    <xf numFmtId="0" fontId="1" fillId="2" borderId="106" xfId="0" applyFont="1" applyFill="1" applyBorder="1" applyAlignment="1">
      <alignment vertical="center"/>
    </xf>
    <xf numFmtId="166" fontId="9" fillId="4" borderId="44" xfId="0" applyNumberFormat="1" applyFont="1" applyFill="1" applyBorder="1" applyAlignment="1">
      <alignment vertical="center"/>
    </xf>
    <xf numFmtId="166" fontId="10" fillId="4" borderId="12" xfId="0" applyNumberFormat="1" applyFont="1" applyFill="1" applyBorder="1" applyAlignment="1">
      <alignment vertical="center"/>
    </xf>
    <xf numFmtId="166" fontId="10" fillId="4" borderId="60" xfId="0" applyNumberFormat="1" applyFont="1" applyFill="1" applyBorder="1" applyAlignment="1">
      <alignment vertical="center"/>
    </xf>
    <xf numFmtId="166" fontId="9" fillId="4" borderId="44" xfId="1" applyNumberFormat="1" applyFont="1" applyFill="1" applyBorder="1" applyAlignment="1" applyProtection="1">
      <alignment vertical="center"/>
    </xf>
    <xf numFmtId="166" fontId="9" fillId="4" borderId="88" xfId="0" applyNumberFormat="1" applyFont="1" applyFill="1" applyBorder="1" applyAlignment="1">
      <alignment vertical="center"/>
    </xf>
    <xf numFmtId="166" fontId="9" fillId="4" borderId="101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horizontal="center" vertical="center"/>
    </xf>
    <xf numFmtId="166" fontId="10" fillId="4" borderId="7" xfId="0" applyNumberFormat="1" applyFont="1" applyFill="1" applyBorder="1" applyAlignment="1">
      <alignment horizontal="center" vertical="center"/>
    </xf>
    <xf numFmtId="166" fontId="10" fillId="4" borderId="19" xfId="0" applyNumberFormat="1" applyFont="1" applyFill="1" applyBorder="1" applyAlignment="1">
      <alignment horizontal="center" vertical="center"/>
    </xf>
    <xf numFmtId="166" fontId="9" fillId="4" borderId="22" xfId="1" applyNumberFormat="1" applyFont="1" applyFill="1" applyBorder="1" applyAlignment="1" applyProtection="1">
      <alignment horizontal="center" vertical="center"/>
    </xf>
    <xf numFmtId="166" fontId="9" fillId="4" borderId="6" xfId="0" applyNumberFormat="1" applyFont="1" applyFill="1" applyBorder="1" applyAlignment="1">
      <alignment horizontal="center" vertical="center"/>
    </xf>
    <xf numFmtId="166" fontId="9" fillId="4" borderId="7" xfId="0" applyNumberFormat="1" applyFont="1" applyFill="1" applyBorder="1" applyAlignment="1">
      <alignment horizontal="center" vertical="center"/>
    </xf>
    <xf numFmtId="166" fontId="9" fillId="4" borderId="19" xfId="0" applyNumberFormat="1" applyFont="1" applyFill="1" applyBorder="1" applyAlignment="1">
      <alignment horizontal="center" vertical="center"/>
    </xf>
    <xf numFmtId="166" fontId="9" fillId="4" borderId="68" xfId="0" applyNumberFormat="1" applyFont="1" applyFill="1" applyBorder="1" applyAlignment="1">
      <alignment horizontal="center" vertical="center"/>
    </xf>
    <xf numFmtId="166" fontId="9" fillId="4" borderId="70" xfId="0" applyNumberFormat="1" applyFont="1" applyFill="1" applyBorder="1" applyAlignment="1">
      <alignment horizontal="center" vertical="center"/>
    </xf>
    <xf numFmtId="166" fontId="10" fillId="4" borderId="22" xfId="0" applyNumberFormat="1" applyFont="1" applyFill="1" applyBorder="1" applyAlignment="1">
      <alignment horizontal="center" vertical="center"/>
    </xf>
    <xf numFmtId="166" fontId="10" fillId="4" borderId="18" xfId="0" applyNumberFormat="1" applyFont="1" applyFill="1" applyBorder="1" applyAlignment="1">
      <alignment horizontal="center" vertical="center"/>
    </xf>
    <xf numFmtId="166" fontId="10" fillId="4" borderId="72" xfId="0" applyNumberFormat="1" applyFont="1" applyFill="1" applyBorder="1" applyAlignment="1">
      <alignment horizontal="center" vertical="center"/>
    </xf>
    <xf numFmtId="166" fontId="10" fillId="4" borderId="73" xfId="0" applyNumberFormat="1" applyFont="1" applyFill="1" applyBorder="1" applyAlignment="1">
      <alignment horizontal="center" vertical="center"/>
    </xf>
    <xf numFmtId="166" fontId="10" fillId="4" borderId="102" xfId="0" applyNumberFormat="1" applyFont="1" applyFill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166" fontId="9" fillId="4" borderId="21" xfId="0" applyNumberFormat="1" applyFont="1" applyFill="1" applyBorder="1" applyAlignment="1">
      <alignment horizontal="center" vertical="center"/>
    </xf>
    <xf numFmtId="166" fontId="9" fillId="4" borderId="59" xfId="0" applyNumberFormat="1" applyFont="1" applyFill="1" applyBorder="1" applyAlignment="1">
      <alignment horizontal="center" vertical="center"/>
    </xf>
    <xf numFmtId="166" fontId="9" fillId="4" borderId="20" xfId="1" applyNumberFormat="1" applyFont="1" applyFill="1" applyBorder="1" applyAlignment="1" applyProtection="1">
      <alignment horizontal="center" vertical="center"/>
    </xf>
    <xf numFmtId="166" fontId="9" fillId="4" borderId="69" xfId="0" applyNumberFormat="1" applyFont="1" applyFill="1" applyBorder="1" applyAlignment="1">
      <alignment horizontal="center" vertical="center"/>
    </xf>
    <xf numFmtId="166" fontId="9" fillId="4" borderId="103" xfId="0" applyNumberFormat="1" applyFont="1" applyFill="1" applyBorder="1" applyAlignment="1">
      <alignment horizontal="center" vertical="center"/>
    </xf>
    <xf numFmtId="166" fontId="9" fillId="4" borderId="6" xfId="1" applyNumberFormat="1" applyFont="1" applyFill="1" applyBorder="1" applyAlignment="1" applyProtection="1">
      <alignment horizontal="center" vertical="center"/>
    </xf>
    <xf numFmtId="166" fontId="9" fillId="4" borderId="59" xfId="1" applyNumberFormat="1" applyFont="1" applyFill="1" applyBorder="1" applyAlignment="1" applyProtection="1">
      <alignment horizontal="center" vertical="center"/>
    </xf>
    <xf numFmtId="166" fontId="9" fillId="4" borderId="14" xfId="0" applyNumberFormat="1" applyFont="1" applyFill="1" applyBorder="1" applyAlignment="1">
      <alignment vertical="center"/>
    </xf>
    <xf numFmtId="166" fontId="9" fillId="4" borderId="7" xfId="0" applyNumberFormat="1" applyFont="1" applyFill="1" applyBorder="1" applyAlignment="1">
      <alignment vertical="center"/>
    </xf>
    <xf numFmtId="166" fontId="9" fillId="4" borderId="19" xfId="1" applyNumberFormat="1" applyFont="1" applyFill="1" applyBorder="1" applyAlignment="1" applyProtection="1">
      <alignment vertical="center"/>
    </xf>
    <xf numFmtId="166" fontId="9" fillId="4" borderId="6" xfId="1" applyNumberFormat="1" applyFont="1" applyFill="1" applyBorder="1" applyAlignment="1" applyProtection="1">
      <alignment vertical="center"/>
    </xf>
    <xf numFmtId="166" fontId="9" fillId="4" borderId="68" xfId="0" applyNumberFormat="1" applyFont="1" applyFill="1" applyBorder="1" applyAlignment="1">
      <alignment vertical="center"/>
    </xf>
    <xf numFmtId="166" fontId="9" fillId="4" borderId="70" xfId="0" applyNumberFormat="1" applyFont="1" applyFill="1" applyBorder="1" applyAlignment="1">
      <alignment vertical="center"/>
    </xf>
    <xf numFmtId="166" fontId="9" fillId="4" borderId="118" xfId="0" applyNumberFormat="1" applyFont="1" applyFill="1" applyBorder="1" applyAlignment="1">
      <alignment vertical="center"/>
    </xf>
    <xf numFmtId="166" fontId="9" fillId="4" borderId="119" xfId="0" applyNumberFormat="1" applyFont="1" applyFill="1" applyBorder="1" applyAlignment="1">
      <alignment vertical="center"/>
    </xf>
    <xf numFmtId="166" fontId="9" fillId="4" borderId="120" xfId="1" applyNumberFormat="1" applyFont="1" applyFill="1" applyBorder="1" applyAlignment="1" applyProtection="1">
      <alignment vertical="center"/>
    </xf>
    <xf numFmtId="166" fontId="9" fillId="4" borderId="127" xfId="1" applyNumberFormat="1" applyFont="1" applyFill="1" applyBorder="1" applyAlignment="1" applyProtection="1">
      <alignment vertical="center"/>
    </xf>
    <xf numFmtId="166" fontId="9" fillId="4" borderId="128" xfId="0" applyNumberFormat="1" applyFont="1" applyFill="1" applyBorder="1" applyAlignment="1">
      <alignment vertical="center"/>
    </xf>
    <xf numFmtId="166" fontId="9" fillId="4" borderId="126" xfId="0" applyNumberFormat="1" applyFont="1" applyFill="1" applyBorder="1" applyAlignment="1">
      <alignment vertical="center"/>
    </xf>
    <xf numFmtId="166" fontId="10" fillId="4" borderId="121" xfId="0" applyNumberFormat="1" applyFont="1" applyFill="1" applyBorder="1" applyAlignment="1">
      <alignment horizontal="center" vertical="center"/>
    </xf>
    <xf numFmtId="166" fontId="10" fillId="4" borderId="122" xfId="0" applyNumberFormat="1" applyFont="1" applyFill="1" applyBorder="1" applyAlignment="1">
      <alignment horizontal="center" vertical="center"/>
    </xf>
    <xf numFmtId="166" fontId="10" fillId="4" borderId="123" xfId="0" applyNumberFormat="1" applyFont="1" applyFill="1" applyBorder="1" applyAlignment="1">
      <alignment horizontal="center" vertical="center"/>
    </xf>
    <xf numFmtId="166" fontId="9" fillId="4" borderId="129" xfId="1" applyNumberFormat="1" applyFont="1" applyFill="1" applyBorder="1" applyAlignment="1" applyProtection="1">
      <alignment horizontal="center" vertical="center"/>
    </xf>
    <xf numFmtId="166" fontId="9" fillId="4" borderId="121" xfId="0" applyNumberFormat="1" applyFont="1" applyFill="1" applyBorder="1" applyAlignment="1">
      <alignment horizontal="center" vertical="center"/>
    </xf>
    <xf numFmtId="166" fontId="10" fillId="4" borderId="129" xfId="0" applyNumberFormat="1" applyFont="1" applyFill="1" applyBorder="1" applyAlignment="1">
      <alignment horizontal="center" vertical="center"/>
    </xf>
    <xf numFmtId="166" fontId="9" fillId="4" borderId="130" xfId="0" applyNumberFormat="1" applyFont="1" applyFill="1" applyBorder="1" applyAlignment="1">
      <alignment horizontal="center" vertical="center"/>
    </xf>
    <xf numFmtId="166" fontId="9" fillId="4" borderId="82" xfId="0" applyNumberFormat="1" applyFont="1" applyFill="1" applyBorder="1" applyAlignment="1">
      <alignment horizontal="center" vertical="center"/>
    </xf>
    <xf numFmtId="166" fontId="9" fillId="4" borderId="122" xfId="0" applyNumberFormat="1" applyFont="1" applyFill="1" applyBorder="1" applyAlignment="1">
      <alignment horizontal="center" vertical="center"/>
    </xf>
    <xf numFmtId="166" fontId="9" fillId="4" borderId="123" xfId="0" applyNumberFormat="1" applyFont="1" applyFill="1" applyBorder="1" applyAlignment="1">
      <alignment horizontal="center" vertical="center"/>
    </xf>
    <xf numFmtId="164" fontId="9" fillId="4" borderId="121" xfId="0" applyNumberFormat="1" applyFont="1" applyFill="1" applyBorder="1" applyAlignment="1">
      <alignment vertical="center"/>
    </xf>
    <xf numFmtId="164" fontId="10" fillId="4" borderId="124" xfId="0" applyNumberFormat="1" applyFont="1" applyFill="1" applyBorder="1" applyAlignment="1">
      <alignment vertical="center"/>
    </xf>
    <xf numFmtId="164" fontId="10" fillId="4" borderId="125" xfId="0" applyNumberFormat="1" applyFont="1" applyFill="1" applyBorder="1" applyAlignment="1">
      <alignment vertical="center"/>
    </xf>
    <xf numFmtId="164" fontId="10" fillId="4" borderId="129" xfId="0" applyNumberFormat="1" applyFont="1" applyFill="1" applyBorder="1" applyAlignment="1">
      <alignment vertical="center"/>
    </xf>
    <xf numFmtId="164" fontId="10" fillId="4" borderId="130" xfId="0" applyNumberFormat="1" applyFont="1" applyFill="1" applyBorder="1" applyAlignment="1">
      <alignment vertical="center"/>
    </xf>
    <xf numFmtId="164" fontId="10" fillId="4" borderId="82" xfId="0" applyNumberFormat="1" applyFont="1" applyFill="1" applyBorder="1" applyAlignment="1">
      <alignment vertical="center"/>
    </xf>
    <xf numFmtId="166" fontId="9" fillId="4" borderId="121" xfId="0" applyNumberFormat="1" applyFont="1" applyFill="1" applyBorder="1" applyAlignment="1">
      <alignment vertical="center"/>
    </xf>
    <xf numFmtId="166" fontId="9" fillId="4" borderId="122" xfId="0" applyNumberFormat="1" applyFont="1" applyFill="1" applyBorder="1" applyAlignment="1">
      <alignment vertical="center"/>
    </xf>
    <xf numFmtId="166" fontId="9" fillId="4" borderId="123" xfId="0" applyNumberFormat="1" applyFont="1" applyFill="1" applyBorder="1" applyAlignment="1">
      <alignment vertical="center"/>
    </xf>
    <xf numFmtId="166" fontId="9" fillId="4" borderId="129" xfId="1" applyNumberFormat="1" applyFont="1" applyFill="1" applyBorder="1" applyAlignment="1" applyProtection="1">
      <alignment vertical="center"/>
    </xf>
    <xf numFmtId="166" fontId="9" fillId="4" borderId="130" xfId="0" applyNumberFormat="1" applyFont="1" applyFill="1" applyBorder="1" applyAlignment="1">
      <alignment vertical="center"/>
    </xf>
    <xf numFmtId="166" fontId="9" fillId="4" borderId="82" xfId="0" applyNumberFormat="1" applyFont="1" applyFill="1" applyBorder="1" applyAlignment="1">
      <alignment vertical="center"/>
    </xf>
    <xf numFmtId="166" fontId="9" fillId="4" borderId="12" xfId="0" applyNumberFormat="1" applyFont="1" applyFill="1" applyBorder="1" applyAlignment="1">
      <alignment vertical="center"/>
    </xf>
    <xf numFmtId="166" fontId="9" fillId="4" borderId="60" xfId="1" applyNumberFormat="1" applyFont="1" applyFill="1" applyBorder="1" applyAlignment="1" applyProtection="1">
      <alignment vertical="center"/>
    </xf>
    <xf numFmtId="166" fontId="9" fillId="4" borderId="89" xfId="0" applyNumberFormat="1" applyFont="1" applyFill="1" applyBorder="1" applyAlignment="1">
      <alignment vertical="center"/>
    </xf>
    <xf numFmtId="166" fontId="9" fillId="4" borderId="35" xfId="0" applyNumberFormat="1" applyFont="1" applyFill="1" applyBorder="1" applyAlignment="1">
      <alignment horizontal="center" vertical="center"/>
    </xf>
    <xf numFmtId="166" fontId="9" fillId="4" borderId="63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60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68" xfId="0" applyNumberFormat="1" applyFont="1" applyFill="1" applyBorder="1" applyAlignment="1">
      <alignment horizontal="center" vertical="center"/>
    </xf>
    <xf numFmtId="164" fontId="10" fillId="4" borderId="35" xfId="0" applyNumberFormat="1" applyFont="1" applyFill="1" applyBorder="1" applyAlignment="1">
      <alignment horizontal="center" vertical="center"/>
    </xf>
    <xf numFmtId="166" fontId="9" fillId="4" borderId="35" xfId="0" applyNumberFormat="1" applyFont="1" applyFill="1" applyBorder="1" applyAlignment="1">
      <alignment vertical="center"/>
    </xf>
    <xf numFmtId="166" fontId="9" fillId="4" borderId="18" xfId="0" applyNumberFormat="1" applyFont="1" applyFill="1" applyBorder="1" applyAlignment="1">
      <alignment vertical="center"/>
    </xf>
    <xf numFmtId="166" fontId="9" fillId="4" borderId="72" xfId="1" applyNumberFormat="1" applyFont="1" applyFill="1" applyBorder="1" applyAlignment="1" applyProtection="1">
      <alignment vertical="center"/>
    </xf>
    <xf numFmtId="166" fontId="9" fillId="4" borderId="13" xfId="0" applyNumberFormat="1" applyFont="1" applyFill="1" applyBorder="1" applyAlignment="1">
      <alignment vertical="center"/>
    </xf>
    <xf numFmtId="166" fontId="10" fillId="0" borderId="133" xfId="0" applyNumberFormat="1" applyFont="1" applyBorder="1" applyAlignment="1">
      <alignment vertical="center"/>
    </xf>
    <xf numFmtId="166" fontId="10" fillId="0" borderId="134" xfId="0" applyNumberFormat="1" applyFont="1" applyBorder="1" applyAlignment="1">
      <alignment vertical="center"/>
    </xf>
    <xf numFmtId="166" fontId="10" fillId="0" borderId="135" xfId="0" applyNumberFormat="1" applyFont="1" applyBorder="1" applyAlignment="1">
      <alignment vertical="center"/>
    </xf>
    <xf numFmtId="166" fontId="10" fillId="0" borderId="136" xfId="0" applyNumberFormat="1" applyFont="1" applyBorder="1" applyAlignment="1">
      <alignment vertical="center"/>
    </xf>
    <xf numFmtId="166" fontId="10" fillId="0" borderId="124" xfId="0" applyNumberFormat="1" applyFont="1" applyBorder="1" applyAlignment="1">
      <alignment vertical="center"/>
    </xf>
    <xf numFmtId="166" fontId="10" fillId="0" borderId="125" xfId="0" applyNumberFormat="1" applyFont="1" applyBorder="1" applyAlignment="1">
      <alignment vertical="center"/>
    </xf>
    <xf numFmtId="166" fontId="9" fillId="0" borderId="13" xfId="0" applyNumberFormat="1" applyFont="1" applyBorder="1" applyAlignment="1">
      <alignment vertical="center"/>
    </xf>
    <xf numFmtId="166" fontId="9" fillId="0" borderId="12" xfId="0" applyNumberFormat="1" applyFont="1" applyBorder="1" applyAlignment="1">
      <alignment vertical="center"/>
    </xf>
    <xf numFmtId="166" fontId="9" fillId="0" borderId="60" xfId="1" applyNumberFormat="1" applyFont="1" applyBorder="1" applyAlignment="1" applyProtection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13" fillId="0" borderId="74" xfId="0" applyFont="1" applyBorder="1" applyAlignment="1">
      <alignment horizontal="center" vertical="center"/>
    </xf>
    <xf numFmtId="166" fontId="9" fillId="4" borderId="71" xfId="0" applyNumberFormat="1" applyFont="1" applyFill="1" applyBorder="1" applyAlignment="1">
      <alignment vertical="center"/>
    </xf>
    <xf numFmtId="166" fontId="9" fillId="4" borderId="22" xfId="1" applyNumberFormat="1" applyFont="1" applyFill="1" applyBorder="1" applyAlignment="1" applyProtection="1">
      <alignment vertical="center"/>
    </xf>
    <xf numFmtId="166" fontId="9" fillId="4" borderId="73" xfId="0" applyNumberFormat="1" applyFont="1" applyFill="1" applyBorder="1" applyAlignment="1">
      <alignment vertical="center"/>
    </xf>
    <xf numFmtId="166" fontId="9" fillId="4" borderId="102" xfId="0" applyNumberFormat="1" applyFont="1" applyFill="1" applyBorder="1" applyAlignment="1">
      <alignment vertical="center"/>
    </xf>
    <xf numFmtId="0" fontId="3" fillId="0" borderId="137" xfId="0" applyFont="1" applyBorder="1" applyAlignment="1">
      <alignment horizontal="center" vertical="center"/>
    </xf>
    <xf numFmtId="0" fontId="8" fillId="0" borderId="77" xfId="0" applyFont="1" applyBorder="1" applyAlignment="1">
      <alignment vertical="center"/>
    </xf>
    <xf numFmtId="166" fontId="9" fillId="4" borderId="85" xfId="1" applyNumberFormat="1" applyFont="1" applyFill="1" applyBorder="1" applyAlignment="1" applyProtection="1">
      <alignment vertical="center"/>
    </xf>
    <xf numFmtId="166" fontId="9" fillId="4" borderId="87" xfId="0" applyNumberFormat="1" applyFont="1" applyFill="1" applyBorder="1" applyAlignment="1">
      <alignment vertical="center"/>
    </xf>
    <xf numFmtId="166" fontId="9" fillId="4" borderId="99" xfId="0" applyNumberFormat="1" applyFont="1" applyFill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166" fontId="9" fillId="0" borderId="138" xfId="1" applyNumberFormat="1" applyFont="1" applyBorder="1" applyAlignment="1" applyProtection="1">
      <alignment vertical="center"/>
    </xf>
    <xf numFmtId="166" fontId="10" fillId="0" borderId="139" xfId="0" applyNumberFormat="1" applyFont="1" applyBorder="1" applyAlignment="1">
      <alignment vertical="center"/>
    </xf>
    <xf numFmtId="166" fontId="10" fillId="0" borderId="84" xfId="0" applyNumberFormat="1" applyFont="1" applyBorder="1" applyAlignment="1">
      <alignment vertical="center"/>
    </xf>
    <xf numFmtId="166" fontId="9" fillId="0" borderId="140" xfId="1" applyNumberFormat="1" applyFont="1" applyBorder="1" applyAlignment="1" applyProtection="1">
      <alignment vertical="center"/>
    </xf>
    <xf numFmtId="166" fontId="10" fillId="0" borderId="141" xfId="0" applyNumberFormat="1" applyFont="1" applyBorder="1" applyAlignment="1">
      <alignment vertical="center"/>
    </xf>
    <xf numFmtId="166" fontId="10" fillId="0" borderId="137" xfId="0" applyNumberFormat="1" applyFont="1" applyBorder="1" applyAlignment="1">
      <alignment vertical="center"/>
    </xf>
    <xf numFmtId="166" fontId="9" fillId="0" borderId="52" xfId="1" applyNumberFormat="1" applyFont="1" applyBorder="1" applyAlignment="1" applyProtection="1">
      <alignment vertical="center"/>
    </xf>
    <xf numFmtId="166" fontId="9" fillId="0" borderId="142" xfId="0" applyNumberFormat="1" applyFont="1" applyBorder="1" applyAlignment="1">
      <alignment vertical="center"/>
    </xf>
    <xf numFmtId="166" fontId="9" fillId="0" borderId="143" xfId="0" applyNumberFormat="1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9" fillId="0" borderId="76" xfId="0" applyFont="1" applyBorder="1" applyAlignment="1">
      <alignment horizontal="center" vertical="center"/>
    </xf>
    <xf numFmtId="0" fontId="6" fillId="2" borderId="144" xfId="0" applyFont="1" applyFill="1" applyBorder="1" applyAlignment="1">
      <alignment horizontal="center" vertical="center"/>
    </xf>
    <xf numFmtId="0" fontId="1" fillId="2" borderId="145" xfId="0" applyFont="1" applyFill="1" applyBorder="1" applyAlignment="1">
      <alignment vertical="center"/>
    </xf>
    <xf numFmtId="0" fontId="3" fillId="4" borderId="146" xfId="0" applyFont="1" applyFill="1" applyBorder="1" applyAlignment="1">
      <alignment vertical="center"/>
    </xf>
    <xf numFmtId="0" fontId="3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3" fillId="0" borderId="148" xfId="0" applyFont="1" applyBorder="1" applyAlignment="1">
      <alignment horizontal="center" vertical="center"/>
    </xf>
    <xf numFmtId="166" fontId="3" fillId="0" borderId="76" xfId="0" applyNumberFormat="1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49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166" fontId="9" fillId="4" borderId="150" xfId="0" applyNumberFormat="1" applyFont="1" applyFill="1" applyBorder="1" applyAlignment="1">
      <alignment vertical="center"/>
    </xf>
    <xf numFmtId="0" fontId="8" fillId="0" borderId="151" xfId="0" applyFont="1" applyBorder="1" applyAlignment="1">
      <alignment vertical="center"/>
    </xf>
    <xf numFmtId="0" fontId="8" fillId="0" borderId="152" xfId="0" applyFont="1" applyBorder="1" applyAlignment="1">
      <alignment vertical="center"/>
    </xf>
    <xf numFmtId="166" fontId="9" fillId="0" borderId="154" xfId="1" applyNumberFormat="1" applyFont="1" applyBorder="1" applyAlignment="1" applyProtection="1">
      <alignment vertical="center"/>
    </xf>
    <xf numFmtId="166" fontId="9" fillId="0" borderId="106" xfId="0" applyNumberFormat="1" applyFont="1" applyBorder="1" applyAlignment="1">
      <alignment vertical="center"/>
    </xf>
    <xf numFmtId="0" fontId="3" fillId="2" borderId="52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9" fontId="3" fillId="0" borderId="43" xfId="0" applyNumberFormat="1" applyFont="1" applyBorder="1" applyAlignment="1">
      <alignment horizontal="center" vertical="center"/>
    </xf>
    <xf numFmtId="0" fontId="3" fillId="0" borderId="110" xfId="0" applyFont="1" applyBorder="1" applyAlignment="1">
      <alignment vertical="center"/>
    </xf>
    <xf numFmtId="0" fontId="1" fillId="0" borderId="0" xfId="0" applyFont="1"/>
    <xf numFmtId="0" fontId="9" fillId="0" borderId="0" xfId="0" applyFont="1"/>
    <xf numFmtId="0" fontId="4" fillId="0" borderId="113" xfId="0" applyFont="1" applyBorder="1" applyAlignment="1">
      <alignment vertical="center"/>
    </xf>
    <xf numFmtId="0" fontId="3" fillId="4" borderId="42" xfId="0" applyFont="1" applyFill="1" applyBorder="1" applyAlignment="1">
      <alignment horizontal="center" vertical="center"/>
    </xf>
    <xf numFmtId="166" fontId="10" fillId="0" borderId="33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166" fontId="9" fillId="0" borderId="112" xfId="1" applyNumberFormat="1" applyFont="1" applyBorder="1" applyAlignment="1" applyProtection="1">
      <alignment horizontal="center" vertical="center"/>
    </xf>
    <xf numFmtId="166" fontId="9" fillId="0" borderId="33" xfId="0" applyNumberFormat="1" applyFont="1" applyBorder="1" applyAlignment="1">
      <alignment horizontal="center" vertical="center"/>
    </xf>
    <xf numFmtId="164" fontId="9" fillId="0" borderId="112" xfId="0" applyNumberFormat="1" applyFont="1" applyBorder="1" applyAlignment="1">
      <alignment horizontal="center" vertical="center"/>
    </xf>
    <xf numFmtId="7" fontId="9" fillId="0" borderId="33" xfId="0" applyNumberFormat="1" applyFont="1" applyBorder="1" applyAlignment="1">
      <alignment horizontal="center" vertical="center"/>
    </xf>
    <xf numFmtId="164" fontId="9" fillId="0" borderId="35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164" fontId="9" fillId="0" borderId="111" xfId="0" applyNumberFormat="1" applyFont="1" applyBorder="1" applyAlignment="1">
      <alignment vertical="center"/>
    </xf>
    <xf numFmtId="164" fontId="9" fillId="0" borderId="30" xfId="0" applyNumberFormat="1" applyFont="1" applyBorder="1" applyAlignment="1">
      <alignment vertical="center"/>
    </xf>
    <xf numFmtId="164" fontId="9" fillId="0" borderId="89" xfId="0" applyNumberFormat="1" applyFont="1" applyBorder="1" applyAlignment="1">
      <alignment vertical="center"/>
    </xf>
    <xf numFmtId="0" fontId="9" fillId="0" borderId="156" xfId="0" applyFont="1" applyBorder="1" applyAlignment="1">
      <alignment horizontal="center" vertical="center"/>
    </xf>
    <xf numFmtId="166" fontId="9" fillId="0" borderId="20" xfId="1" applyNumberFormat="1" applyFont="1" applyFill="1" applyBorder="1" applyAlignment="1" applyProtection="1">
      <alignment horizontal="center" vertical="center"/>
    </xf>
    <xf numFmtId="166" fontId="10" fillId="0" borderId="69" xfId="0" applyNumberFormat="1" applyFont="1" applyBorder="1" applyAlignment="1">
      <alignment horizontal="center" vertical="center"/>
    </xf>
    <xf numFmtId="166" fontId="9" fillId="0" borderId="63" xfId="0" applyNumberFormat="1" applyFont="1" applyBorder="1" applyAlignment="1">
      <alignment horizontal="center" vertical="center"/>
    </xf>
    <xf numFmtId="0" fontId="9" fillId="0" borderId="159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vertical="center"/>
    </xf>
    <xf numFmtId="166" fontId="6" fillId="0" borderId="33" xfId="0" applyNumberFormat="1" applyFont="1" applyBorder="1" applyAlignment="1">
      <alignment vertical="center"/>
    </xf>
    <xf numFmtId="0" fontId="3" fillId="0" borderId="170" xfId="0" applyFont="1" applyBorder="1" applyAlignment="1">
      <alignment vertical="center"/>
    </xf>
    <xf numFmtId="166" fontId="6" fillId="0" borderId="172" xfId="0" applyNumberFormat="1" applyFont="1" applyBorder="1" applyAlignment="1">
      <alignment horizontal="center" vertical="center"/>
    </xf>
    <xf numFmtId="166" fontId="6" fillId="0" borderId="173" xfId="0" applyNumberFormat="1" applyFont="1" applyBorder="1" applyAlignment="1">
      <alignment horizontal="center" vertical="center"/>
    </xf>
    <xf numFmtId="166" fontId="9" fillId="3" borderId="22" xfId="1" applyNumberFormat="1" applyFont="1" applyFill="1" applyBorder="1" applyAlignment="1" applyProtection="1">
      <alignment horizontal="center" vertical="center"/>
    </xf>
    <xf numFmtId="166" fontId="10" fillId="3" borderId="68" xfId="0" applyNumberFormat="1" applyFont="1" applyFill="1" applyBorder="1" applyAlignment="1">
      <alignment horizontal="center" vertical="center"/>
    </xf>
    <xf numFmtId="166" fontId="10" fillId="3" borderId="70" xfId="0" applyNumberFormat="1" applyFont="1" applyFill="1" applyBorder="1" applyAlignment="1">
      <alignment horizontal="center" vertical="center"/>
    </xf>
    <xf numFmtId="166" fontId="9" fillId="3" borderId="20" xfId="1" applyNumberFormat="1" applyFont="1" applyFill="1" applyBorder="1" applyAlignment="1" applyProtection="1">
      <alignment horizontal="center" vertical="center"/>
    </xf>
    <xf numFmtId="9" fontId="9" fillId="0" borderId="167" xfId="0" applyNumberFormat="1" applyFont="1" applyBorder="1" applyAlignment="1">
      <alignment horizontal="center" vertical="center"/>
    </xf>
    <xf numFmtId="9" fontId="9" fillId="0" borderId="176" xfId="0" applyNumberFormat="1" applyFont="1" applyBorder="1" applyAlignment="1">
      <alignment horizontal="center" vertical="center"/>
    </xf>
    <xf numFmtId="166" fontId="9" fillId="3" borderId="129" xfId="1" applyNumberFormat="1" applyFont="1" applyFill="1" applyBorder="1" applyAlignment="1" applyProtection="1">
      <alignment horizontal="center" vertical="center"/>
    </xf>
    <xf numFmtId="166" fontId="10" fillId="3" borderId="130" xfId="0" applyNumberFormat="1" applyFont="1" applyFill="1" applyBorder="1" applyAlignment="1">
      <alignment horizontal="center" vertical="center"/>
    </xf>
    <xf numFmtId="166" fontId="10" fillId="3" borderId="82" xfId="0" applyNumberFormat="1" applyFont="1" applyFill="1" applyBorder="1" applyAlignment="1">
      <alignment horizontal="center" vertical="center"/>
    </xf>
    <xf numFmtId="166" fontId="10" fillId="3" borderId="35" xfId="0" applyNumberFormat="1" applyFont="1" applyFill="1" applyBorder="1" applyAlignment="1">
      <alignment horizontal="center" vertical="center"/>
    </xf>
    <xf numFmtId="166" fontId="9" fillId="3" borderId="112" xfId="1" applyNumberFormat="1" applyFont="1" applyFill="1" applyBorder="1" applyAlignment="1" applyProtection="1">
      <alignment horizontal="center" vertical="center"/>
    </xf>
    <xf numFmtId="166" fontId="10" fillId="3" borderId="33" xfId="0" applyNumberFormat="1" applyFont="1" applyFill="1" applyBorder="1" applyAlignment="1">
      <alignment horizontal="center" vertical="center"/>
    </xf>
    <xf numFmtId="166" fontId="9" fillId="3" borderId="35" xfId="0" applyNumberFormat="1" applyFont="1" applyFill="1" applyBorder="1" applyAlignment="1">
      <alignment horizontal="center" vertical="center"/>
    </xf>
    <xf numFmtId="166" fontId="9" fillId="3" borderId="6" xfId="1" applyNumberFormat="1" applyFont="1" applyFill="1" applyBorder="1" applyAlignment="1" applyProtection="1">
      <alignment horizontal="center" vertical="center"/>
    </xf>
    <xf numFmtId="166" fontId="9" fillId="3" borderId="167" xfId="1" applyNumberFormat="1" applyFont="1" applyFill="1" applyBorder="1" applyAlignment="1" applyProtection="1">
      <alignment horizontal="center" vertical="center"/>
    </xf>
    <xf numFmtId="166" fontId="10" fillId="3" borderId="117" xfId="0" applyNumberFormat="1" applyFont="1" applyFill="1" applyBorder="1" applyAlignment="1">
      <alignment horizontal="center" vertical="center"/>
    </xf>
    <xf numFmtId="166" fontId="9" fillId="3" borderId="168" xfId="0" applyNumberFormat="1" applyFont="1" applyFill="1" applyBorder="1" applyAlignment="1">
      <alignment horizontal="center" vertical="center"/>
    </xf>
    <xf numFmtId="166" fontId="9" fillId="3" borderId="112" xfId="0" applyNumberFormat="1" applyFont="1" applyFill="1" applyBorder="1" applyAlignment="1">
      <alignment horizontal="center" vertical="center"/>
    </xf>
    <xf numFmtId="166" fontId="9" fillId="3" borderId="33" xfId="0" applyNumberFormat="1" applyFont="1" applyFill="1" applyBorder="1" applyAlignment="1">
      <alignment horizontal="center" vertical="center"/>
    </xf>
    <xf numFmtId="164" fontId="9" fillId="3" borderId="35" xfId="0" applyNumberFormat="1" applyFont="1" applyFill="1" applyBorder="1" applyAlignment="1">
      <alignment horizontal="center" vertical="center"/>
    </xf>
    <xf numFmtId="166" fontId="9" fillId="3" borderId="174" xfId="1" applyNumberFormat="1" applyFont="1" applyFill="1" applyBorder="1" applyAlignment="1" applyProtection="1">
      <alignment horizontal="center" vertical="center"/>
    </xf>
    <xf numFmtId="166" fontId="10" fillId="3" borderId="173" xfId="0" applyNumberFormat="1" applyFont="1" applyFill="1" applyBorder="1" applyAlignment="1">
      <alignment horizontal="center" vertical="center"/>
    </xf>
    <xf numFmtId="166" fontId="9" fillId="3" borderId="17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66" fontId="10" fillId="4" borderId="68" xfId="0" applyNumberFormat="1" applyFont="1" applyFill="1" applyBorder="1" applyAlignment="1">
      <alignment horizontal="center" vertical="center"/>
    </xf>
    <xf numFmtId="166" fontId="10" fillId="4" borderId="7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3" fillId="4" borderId="84" xfId="0" applyFont="1" applyFill="1" applyBorder="1" applyAlignment="1">
      <alignment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166" fontId="10" fillId="4" borderId="35" xfId="0" applyNumberFormat="1" applyFont="1" applyFill="1" applyBorder="1" applyAlignment="1">
      <alignment horizontal="center" vertical="center"/>
    </xf>
    <xf numFmtId="166" fontId="9" fillId="4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9" xfId="0" applyFont="1" applyBorder="1" applyAlignment="1">
      <alignment vertical="center"/>
    </xf>
    <xf numFmtId="166" fontId="13" fillId="4" borderId="97" xfId="0" applyNumberFormat="1" applyFont="1" applyFill="1" applyBorder="1" applyAlignment="1">
      <alignment horizontal="center" vertical="center"/>
    </xf>
    <xf numFmtId="166" fontId="13" fillId="4" borderId="3" xfId="0" applyNumberFormat="1" applyFont="1" applyFill="1" applyBorder="1" applyAlignment="1">
      <alignment horizontal="center" vertical="center"/>
    </xf>
    <xf numFmtId="166" fontId="13" fillId="4" borderId="9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166" fontId="13" fillId="0" borderId="75" xfId="0" applyNumberFormat="1" applyFont="1" applyBorder="1" applyAlignment="1">
      <alignment horizontal="center" vertical="center"/>
    </xf>
    <xf numFmtId="166" fontId="13" fillId="0" borderId="55" xfId="0" applyNumberFormat="1" applyFont="1" applyBorder="1" applyAlignment="1">
      <alignment horizontal="center" vertical="center"/>
    </xf>
    <xf numFmtId="166" fontId="13" fillId="0" borderId="76" xfId="0" applyNumberFormat="1" applyFont="1" applyBorder="1" applyAlignment="1">
      <alignment horizontal="center" vertical="center"/>
    </xf>
    <xf numFmtId="166" fontId="13" fillId="0" borderId="104" xfId="0" applyNumberFormat="1" applyFont="1" applyBorder="1" applyAlignment="1">
      <alignment horizontal="center" vertical="center"/>
    </xf>
    <xf numFmtId="166" fontId="13" fillId="0" borderId="105" xfId="0" applyNumberFormat="1" applyFont="1" applyBorder="1" applyAlignment="1">
      <alignment horizontal="center" vertical="center"/>
    </xf>
    <xf numFmtId="166" fontId="13" fillId="0" borderId="10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6" fontId="13" fillId="0" borderId="147" xfId="0" applyNumberFormat="1" applyFont="1" applyBorder="1" applyAlignment="1">
      <alignment horizontal="center" vertical="center"/>
    </xf>
    <xf numFmtId="166" fontId="13" fillId="0" borderId="153" xfId="0" applyNumberFormat="1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47" xfId="0" applyNumberFormat="1" applyFont="1" applyBorder="1" applyAlignment="1">
      <alignment horizontal="left" vertical="center"/>
    </xf>
    <xf numFmtId="166" fontId="6" fillId="0" borderId="38" xfId="0" applyNumberFormat="1" applyFont="1" applyBorder="1" applyAlignment="1">
      <alignment horizontal="left" vertical="center"/>
    </xf>
    <xf numFmtId="0" fontId="13" fillId="3" borderId="104" xfId="0" applyFont="1" applyFill="1" applyBorder="1" applyAlignment="1">
      <alignment horizontal="center" vertical="center"/>
    </xf>
    <xf numFmtId="0" fontId="13" fillId="3" borderId="105" xfId="0" applyFont="1" applyFill="1" applyBorder="1" applyAlignment="1">
      <alignment horizontal="center" vertical="center"/>
    </xf>
    <xf numFmtId="0" fontId="13" fillId="3" borderId="10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9" fontId="1" fillId="2" borderId="23" xfId="0" applyNumberFormat="1" applyFont="1" applyFill="1" applyBorder="1" applyAlignment="1">
      <alignment horizontal="center" vertical="center"/>
    </xf>
    <xf numFmtId="9" fontId="1" fillId="2" borderId="104" xfId="0" applyNumberFormat="1" applyFont="1" applyFill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33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4" fontId="3" fillId="0" borderId="9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15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6" fontId="6" fillId="0" borderId="47" xfId="0" applyNumberFormat="1" applyFont="1" applyBorder="1" applyAlignment="1">
      <alignment horizontal="center" vertical="center"/>
    </xf>
    <xf numFmtId="166" fontId="6" fillId="0" borderId="38" xfId="0" applyNumberFormat="1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155" xfId="0" applyNumberFormat="1" applyFont="1" applyBorder="1" applyAlignment="1">
      <alignment horizontal="center" vertical="center"/>
    </xf>
    <xf numFmtId="166" fontId="6" fillId="0" borderId="44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66" fontId="6" fillId="0" borderId="157" xfId="0" applyNumberFormat="1" applyFont="1" applyBorder="1" applyAlignment="1">
      <alignment horizontal="left" vertical="center"/>
    </xf>
    <xf numFmtId="166" fontId="6" fillId="0" borderId="158" xfId="0" applyNumberFormat="1" applyFont="1" applyBorder="1" applyAlignment="1">
      <alignment horizontal="left" vertical="center"/>
    </xf>
    <xf numFmtId="166" fontId="6" fillId="0" borderId="165" xfId="0" applyNumberFormat="1" applyFont="1" applyBorder="1" applyAlignment="1">
      <alignment horizontal="center" vertical="center"/>
    </xf>
    <xf numFmtId="166" fontId="6" fillId="0" borderId="130" xfId="0" applyNumberFormat="1" applyFont="1" applyBorder="1" applyAlignment="1">
      <alignment horizontal="center" vertical="center"/>
    </xf>
    <xf numFmtId="166" fontId="6" fillId="0" borderId="160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6" fontId="6" fillId="0" borderId="171" xfId="0" applyNumberFormat="1" applyFont="1" applyBorder="1" applyAlignment="1">
      <alignment horizontal="center" vertical="center"/>
    </xf>
    <xf numFmtId="166" fontId="6" fillId="0" borderId="172" xfId="0" applyNumberFormat="1" applyFont="1" applyBorder="1" applyAlignment="1">
      <alignment horizontal="center" vertical="center"/>
    </xf>
    <xf numFmtId="166" fontId="6" fillId="0" borderId="163" xfId="0" applyNumberFormat="1" applyFont="1" applyBorder="1" applyAlignment="1">
      <alignment horizontal="center" vertical="center"/>
    </xf>
    <xf numFmtId="166" fontId="6" fillId="0" borderId="164" xfId="0" applyNumberFormat="1" applyFont="1" applyBorder="1" applyAlignment="1">
      <alignment horizontal="center" vertical="center"/>
    </xf>
    <xf numFmtId="166" fontId="6" fillId="0" borderId="169" xfId="0" applyNumberFormat="1" applyFont="1" applyBorder="1" applyAlignment="1">
      <alignment horizontal="center" vertical="center"/>
    </xf>
    <xf numFmtId="166" fontId="6" fillId="0" borderId="161" xfId="0" applyNumberFormat="1" applyFont="1" applyBorder="1" applyAlignment="1">
      <alignment horizontal="center" vertical="center"/>
    </xf>
    <xf numFmtId="166" fontId="6" fillId="0" borderId="166" xfId="0" applyNumberFormat="1" applyFont="1" applyBorder="1" applyAlignment="1">
      <alignment horizontal="center" vertical="center"/>
    </xf>
    <xf numFmtId="166" fontId="6" fillId="0" borderId="162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76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0" width="11.44140625" style="12"/>
    <col min="11" max="14" width="11.44140625" style="1"/>
  </cols>
  <sheetData>
    <row r="1" spans="1:14" ht="15" customHeight="1" thickTop="1">
      <c r="A1" s="379"/>
      <c r="B1" s="380"/>
      <c r="C1" s="380"/>
      <c r="D1" s="380"/>
      <c r="E1" s="380"/>
      <c r="F1" s="380"/>
      <c r="G1" s="380"/>
      <c r="H1" s="381"/>
    </row>
    <row r="2" spans="1:14" s="2" customFormat="1" ht="20.100000000000001" customHeight="1">
      <c r="A2" s="387" t="s">
        <v>59</v>
      </c>
      <c r="B2" s="388"/>
      <c r="C2" s="388"/>
      <c r="D2" s="388"/>
      <c r="E2" s="388"/>
      <c r="F2" s="388"/>
      <c r="G2" s="388"/>
      <c r="H2" s="389"/>
      <c r="I2" s="12"/>
      <c r="J2" s="12"/>
      <c r="K2" s="12"/>
      <c r="L2" s="12"/>
      <c r="M2" s="12"/>
      <c r="N2" s="12"/>
    </row>
    <row r="3" spans="1:14" ht="15" customHeight="1">
      <c r="A3" s="382"/>
      <c r="B3" s="383"/>
      <c r="C3" s="383"/>
      <c r="D3" s="383"/>
      <c r="E3" s="383"/>
      <c r="F3" s="383"/>
      <c r="G3" s="383"/>
      <c r="H3" s="384"/>
    </row>
    <row r="4" spans="1:14" ht="15" customHeight="1">
      <c r="A4" s="30" t="s">
        <v>23</v>
      </c>
      <c r="B4" s="15" t="s">
        <v>192</v>
      </c>
      <c r="C4" s="4"/>
      <c r="D4" s="4"/>
      <c r="E4" s="4"/>
      <c r="F4" s="23" t="s">
        <v>0</v>
      </c>
      <c r="G4" s="6">
        <v>45748</v>
      </c>
      <c r="H4" s="29"/>
    </row>
    <row r="5" spans="1:14" ht="15" customHeight="1">
      <c r="A5" s="30" t="s">
        <v>24</v>
      </c>
      <c r="B5" s="15" t="s">
        <v>39</v>
      </c>
      <c r="C5" s="4"/>
      <c r="D5" s="4"/>
      <c r="E5" s="4"/>
      <c r="F5" s="21"/>
      <c r="H5" s="31"/>
    </row>
    <row r="6" spans="1:14" ht="15" customHeight="1">
      <c r="A6" s="30"/>
      <c r="B6" s="4" t="s">
        <v>1</v>
      </c>
      <c r="C6" s="4"/>
      <c r="D6" s="4"/>
      <c r="E6" s="393" t="s">
        <v>2</v>
      </c>
      <c r="F6" s="393"/>
      <c r="G6" s="15" t="s">
        <v>190</v>
      </c>
      <c r="H6" s="29"/>
    </row>
    <row r="7" spans="1:14" ht="15" customHeight="1">
      <c r="A7" s="30" t="s">
        <v>25</v>
      </c>
      <c r="B7" s="15" t="s">
        <v>193</v>
      </c>
      <c r="C7" s="69"/>
      <c r="D7" s="69"/>
      <c r="E7" s="4"/>
      <c r="F7" s="21"/>
      <c r="G7" s="10"/>
      <c r="H7" s="29"/>
    </row>
    <row r="8" spans="1:14" s="1" customFormat="1" ht="15" customHeight="1">
      <c r="A8" s="30"/>
      <c r="B8" s="4" t="s">
        <v>1</v>
      </c>
      <c r="C8" s="4"/>
      <c r="D8" s="4"/>
      <c r="E8" s="4"/>
      <c r="F8" s="394" t="s">
        <v>3</v>
      </c>
      <c r="G8" s="394"/>
      <c r="H8" s="29"/>
      <c r="I8" s="12"/>
      <c r="J8" s="12"/>
    </row>
    <row r="9" spans="1:14" ht="15" customHeight="1">
      <c r="A9" s="30" t="s">
        <v>26</v>
      </c>
      <c r="B9" s="15" t="s">
        <v>67</v>
      </c>
      <c r="C9" s="4"/>
      <c r="D9" s="4"/>
      <c r="E9" s="4"/>
      <c r="F9" s="59" t="s">
        <v>191</v>
      </c>
      <c r="G9" s="60"/>
      <c r="H9" s="32"/>
    </row>
    <row r="10" spans="1:14" ht="15" customHeight="1" thickBot="1">
      <c r="A10" s="33"/>
      <c r="B10" s="13"/>
      <c r="C10" s="4"/>
      <c r="D10" s="4"/>
      <c r="E10" s="4"/>
      <c r="F10" s="4"/>
      <c r="G10" s="4"/>
      <c r="H10" s="29"/>
    </row>
    <row r="11" spans="1:14" s="1" customFormat="1" ht="20.100000000000001" customHeight="1" thickTop="1" thickBot="1">
      <c r="A11" s="258"/>
      <c r="B11" s="259" t="s">
        <v>1</v>
      </c>
      <c r="C11" s="260" t="s">
        <v>1</v>
      </c>
      <c r="D11" s="260" t="s">
        <v>1</v>
      </c>
      <c r="E11" s="261"/>
      <c r="F11" s="262" t="s">
        <v>4</v>
      </c>
      <c r="G11" s="263" t="s">
        <v>22</v>
      </c>
      <c r="H11" s="264" t="s">
        <v>5</v>
      </c>
      <c r="I11" s="12"/>
      <c r="J11" s="12"/>
    </row>
    <row r="12" spans="1:14" ht="15" customHeight="1" thickTop="1">
      <c r="A12" s="50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64"/>
      <c r="G12" s="51"/>
      <c r="H12" s="62"/>
    </row>
    <row r="13" spans="1:14" ht="15" customHeight="1">
      <c r="A13" s="52" t="s">
        <v>1</v>
      </c>
      <c r="B13" s="41" t="s">
        <v>16</v>
      </c>
      <c r="C13" s="42"/>
      <c r="D13" s="42" t="s">
        <v>9</v>
      </c>
      <c r="E13" s="43" t="s">
        <v>10</v>
      </c>
      <c r="F13" s="65"/>
      <c r="G13" s="53"/>
      <c r="H13" s="63"/>
    </row>
    <row r="14" spans="1:14" ht="15" customHeight="1">
      <c r="A14" s="54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65"/>
      <c r="G14" s="53"/>
      <c r="H14" s="63"/>
    </row>
    <row r="15" spans="1:14" ht="15" customHeight="1" thickBot="1">
      <c r="A15" s="55" t="s">
        <v>1</v>
      </c>
      <c r="B15" s="56">
        <v>0.3</v>
      </c>
      <c r="C15" s="57">
        <v>0.5</v>
      </c>
      <c r="D15" s="57">
        <v>0.1</v>
      </c>
      <c r="E15" s="61">
        <v>0.1</v>
      </c>
      <c r="F15" s="337">
        <v>1</v>
      </c>
      <c r="G15" s="338">
        <v>0.13</v>
      </c>
      <c r="H15" s="63"/>
    </row>
    <row r="16" spans="1:14" ht="15" customHeight="1" thickTop="1" thickBot="1">
      <c r="A16" s="82" t="s">
        <v>1</v>
      </c>
      <c r="B16" s="83"/>
      <c r="C16" s="84"/>
      <c r="D16" s="84"/>
      <c r="E16" s="85"/>
      <c r="F16" s="86"/>
      <c r="G16" s="87"/>
      <c r="H16" s="88"/>
    </row>
    <row r="17" spans="1:8" ht="15" customHeight="1" thickTop="1">
      <c r="A17" s="89"/>
      <c r="B17" s="160"/>
      <c r="C17" s="161"/>
      <c r="D17" s="161"/>
      <c r="E17" s="162"/>
      <c r="F17" s="163"/>
      <c r="G17" s="164"/>
      <c r="H17" s="165"/>
    </row>
    <row r="18" spans="1:8" ht="15" customHeight="1">
      <c r="A18" s="90" t="s">
        <v>40</v>
      </c>
      <c r="B18" s="166">
        <f>$F18*B$15</f>
        <v>0</v>
      </c>
      <c r="C18" s="167">
        <f>$F18*C$15</f>
        <v>0</v>
      </c>
      <c r="D18" s="167">
        <f>$F18*D$15</f>
        <v>0</v>
      </c>
      <c r="E18" s="168">
        <f>$F18*E$15</f>
        <v>0</v>
      </c>
      <c r="F18" s="333">
        <v>0</v>
      </c>
      <c r="G18" s="334">
        <f>$F18*G$15</f>
        <v>0</v>
      </c>
      <c r="H18" s="335">
        <f>SUM(F18:G18)</f>
        <v>0</v>
      </c>
    </row>
    <row r="19" spans="1:8" ht="15" customHeight="1">
      <c r="A19" s="91"/>
      <c r="B19" s="170"/>
      <c r="C19" s="171"/>
      <c r="D19" s="171"/>
      <c r="E19" s="172"/>
      <c r="F19" s="169"/>
      <c r="G19" s="173"/>
      <c r="H19" s="174"/>
    </row>
    <row r="20" spans="1:8" ht="15" customHeight="1">
      <c r="A20" s="90" t="s">
        <v>41</v>
      </c>
      <c r="B20" s="166">
        <f>$F20*B$15</f>
        <v>0</v>
      </c>
      <c r="C20" s="167">
        <f>$F20*C$15</f>
        <v>0</v>
      </c>
      <c r="D20" s="167">
        <f>$F20*D$15</f>
        <v>0</v>
      </c>
      <c r="E20" s="168">
        <f>$F20*E$15</f>
        <v>0</v>
      </c>
      <c r="F20" s="333">
        <v>0</v>
      </c>
      <c r="G20" s="334">
        <f>$F20*G$15</f>
        <v>0</v>
      </c>
      <c r="H20" s="335">
        <f>SUM(F20:G20)</f>
        <v>0</v>
      </c>
    </row>
    <row r="21" spans="1:8" ht="15" customHeight="1">
      <c r="A21" s="90"/>
      <c r="B21" s="175"/>
      <c r="C21" s="176"/>
      <c r="D21" s="176"/>
      <c r="E21" s="177"/>
      <c r="F21" s="169"/>
      <c r="G21" s="178"/>
      <c r="H21" s="179"/>
    </row>
    <row r="22" spans="1:8" ht="15" customHeight="1">
      <c r="A22" s="90" t="s">
        <v>64</v>
      </c>
      <c r="B22" s="166">
        <f>$F22*B$15</f>
        <v>0</v>
      </c>
      <c r="C22" s="167">
        <f>$F22*C$15</f>
        <v>0</v>
      </c>
      <c r="D22" s="167">
        <f>$F22*D$15</f>
        <v>0</v>
      </c>
      <c r="E22" s="168">
        <f>$F22*E$15</f>
        <v>0</v>
      </c>
      <c r="F22" s="333">
        <v>0</v>
      </c>
      <c r="G22" s="334">
        <f>$F22*G$15</f>
        <v>0</v>
      </c>
      <c r="H22" s="335">
        <f>SUM(F22:G22)</f>
        <v>0</v>
      </c>
    </row>
    <row r="23" spans="1:8" ht="15" customHeight="1">
      <c r="A23" s="92"/>
      <c r="B23" s="180"/>
      <c r="C23" s="181"/>
      <c r="D23" s="181"/>
      <c r="E23" s="182"/>
      <c r="F23" s="183"/>
      <c r="G23" s="184"/>
      <c r="H23" s="185"/>
    </row>
    <row r="24" spans="1:8" ht="15" customHeight="1">
      <c r="A24" s="90" t="s">
        <v>42</v>
      </c>
      <c r="B24" s="166">
        <f>$F24*B$15</f>
        <v>0</v>
      </c>
      <c r="C24" s="167">
        <f>$F24*C$15</f>
        <v>0</v>
      </c>
      <c r="D24" s="167">
        <f>$F24*D$15</f>
        <v>0</v>
      </c>
      <c r="E24" s="168">
        <f>$F24*E$15</f>
        <v>0</v>
      </c>
      <c r="F24" s="333">
        <v>0</v>
      </c>
      <c r="G24" s="334">
        <f>$F24*G$15</f>
        <v>0</v>
      </c>
      <c r="H24" s="335">
        <f>SUM(F24:G24)</f>
        <v>0</v>
      </c>
    </row>
    <row r="25" spans="1:8" ht="15" customHeight="1">
      <c r="A25" s="90"/>
      <c r="B25" s="170"/>
      <c r="C25" s="167"/>
      <c r="D25" s="167"/>
      <c r="E25" s="168"/>
      <c r="F25" s="166"/>
      <c r="G25" s="173"/>
      <c r="H25" s="174"/>
    </row>
    <row r="26" spans="1:8" ht="15" customHeight="1">
      <c r="A26" s="90" t="s">
        <v>43</v>
      </c>
      <c r="B26" s="166">
        <f>$F26*B$15</f>
        <v>0</v>
      </c>
      <c r="C26" s="167">
        <f>$F26*C$15</f>
        <v>0</v>
      </c>
      <c r="D26" s="167">
        <f>$F26*D$15</f>
        <v>0</v>
      </c>
      <c r="E26" s="168">
        <f>$F26*E$15</f>
        <v>0</v>
      </c>
      <c r="F26" s="333">
        <v>0</v>
      </c>
      <c r="G26" s="334">
        <f>$F26*G$15</f>
        <v>0</v>
      </c>
      <c r="H26" s="335">
        <f>SUM(F26:G26)</f>
        <v>0</v>
      </c>
    </row>
    <row r="27" spans="1:8" ht="15" customHeight="1">
      <c r="A27" s="90"/>
      <c r="B27" s="170"/>
      <c r="C27" s="171"/>
      <c r="D27" s="171"/>
      <c r="E27" s="172"/>
      <c r="F27" s="186"/>
      <c r="G27" s="173"/>
      <c r="H27" s="174"/>
    </row>
    <row r="28" spans="1:8" ht="15" customHeight="1">
      <c r="A28" s="90" t="s">
        <v>44</v>
      </c>
      <c r="B28" s="166">
        <f>$F28*B$15</f>
        <v>0</v>
      </c>
      <c r="C28" s="167">
        <f>$F28*C$15</f>
        <v>0</v>
      </c>
      <c r="D28" s="167">
        <f>$F28*D$15</f>
        <v>0</v>
      </c>
      <c r="E28" s="168">
        <f>$F28*E$15</f>
        <v>0</v>
      </c>
      <c r="F28" s="333">
        <v>0</v>
      </c>
      <c r="G28" s="334">
        <f>$F28*G$15</f>
        <v>0</v>
      </c>
      <c r="H28" s="335">
        <f>SUM(F28:G28)</f>
        <v>0</v>
      </c>
    </row>
    <row r="29" spans="1:8" ht="15" customHeight="1">
      <c r="A29" s="93"/>
      <c r="B29" s="170"/>
      <c r="C29" s="171"/>
      <c r="D29" s="171"/>
      <c r="E29" s="187"/>
      <c r="F29" s="169"/>
      <c r="G29" s="173"/>
      <c r="H29" s="174"/>
    </row>
    <row r="30" spans="1:8" ht="15" customHeight="1">
      <c r="A30" s="94" t="s">
        <v>63</v>
      </c>
      <c r="B30" s="166">
        <f>$F30*B$15</f>
        <v>0</v>
      </c>
      <c r="C30" s="167">
        <f>$F30*C$15</f>
        <v>0</v>
      </c>
      <c r="D30" s="167">
        <f>$F30*D$15</f>
        <v>0</v>
      </c>
      <c r="E30" s="168">
        <f>$F30*E$15</f>
        <v>0</v>
      </c>
      <c r="F30" s="336">
        <v>0</v>
      </c>
      <c r="G30" s="334">
        <f>$F30*G$15</f>
        <v>0</v>
      </c>
      <c r="H30" s="335">
        <f>SUM(F30:G30)</f>
        <v>0</v>
      </c>
    </row>
    <row r="31" spans="1:8" ht="15" customHeight="1" thickBot="1">
      <c r="A31" s="94"/>
      <c r="B31" s="249"/>
      <c r="C31" s="234"/>
      <c r="D31" s="234"/>
      <c r="E31" s="235"/>
      <c r="F31" s="250"/>
      <c r="G31" s="251"/>
      <c r="H31" s="252"/>
    </row>
    <row r="32" spans="1:8" ht="24.95" customHeight="1" thickTop="1" thickBot="1">
      <c r="A32" s="254"/>
      <c r="B32" s="376" t="s">
        <v>92</v>
      </c>
      <c r="C32" s="377"/>
      <c r="D32" s="377"/>
      <c r="E32" s="378"/>
      <c r="F32" s="255"/>
      <c r="G32" s="256"/>
      <c r="H32" s="257"/>
    </row>
    <row r="33" spans="1:10" ht="15" customHeight="1" thickTop="1">
      <c r="A33" s="253"/>
      <c r="B33" s="236"/>
      <c r="C33" s="222"/>
      <c r="D33" s="222"/>
      <c r="E33" s="223"/>
      <c r="F33" s="163"/>
      <c r="G33" s="164"/>
      <c r="H33" s="165"/>
    </row>
    <row r="34" spans="1:10" ht="15" customHeight="1">
      <c r="A34" s="90"/>
      <c r="B34" s="188"/>
      <c r="C34" s="189"/>
      <c r="D34" s="189"/>
      <c r="E34" s="190"/>
      <c r="F34" s="191"/>
      <c r="G34" s="192"/>
      <c r="H34" s="193"/>
    </row>
    <row r="35" spans="1:10" ht="15" customHeight="1">
      <c r="A35" s="90"/>
      <c r="B35" s="188"/>
      <c r="C35" s="189"/>
      <c r="D35" s="189"/>
      <c r="E35" s="190"/>
      <c r="F35" s="191"/>
      <c r="G35" s="192"/>
      <c r="H35" s="193"/>
    </row>
    <row r="36" spans="1:10" ht="15" customHeight="1">
      <c r="A36" s="95"/>
      <c r="B36" s="236"/>
      <c r="C36" s="222"/>
      <c r="D36" s="222"/>
      <c r="E36" s="223"/>
      <c r="F36" s="191"/>
      <c r="G36" s="192"/>
      <c r="H36" s="193"/>
    </row>
    <row r="37" spans="1:10" ht="15" customHeight="1">
      <c r="A37" s="95"/>
      <c r="B37" s="188"/>
      <c r="C37" s="189"/>
      <c r="D37" s="189"/>
      <c r="E37" s="190"/>
      <c r="F37" s="191"/>
      <c r="G37" s="192"/>
      <c r="H37" s="193"/>
    </row>
    <row r="38" spans="1:10" ht="15" customHeight="1">
      <c r="A38" s="95"/>
      <c r="B38" s="137"/>
      <c r="C38" s="126"/>
      <c r="D38" s="126"/>
      <c r="E38" s="138"/>
      <c r="F38" s="139"/>
      <c r="G38" s="132"/>
      <c r="H38" s="140"/>
    </row>
    <row r="39" spans="1:10" ht="15" customHeight="1">
      <c r="A39" s="95"/>
      <c r="B39" s="137"/>
      <c r="C39" s="126"/>
      <c r="D39" s="126"/>
      <c r="E39" s="138"/>
      <c r="F39" s="139"/>
      <c r="G39" s="132"/>
      <c r="H39" s="140"/>
    </row>
    <row r="40" spans="1:10" ht="15" customHeight="1">
      <c r="A40" s="95"/>
      <c r="B40" s="137"/>
      <c r="C40" s="126"/>
      <c r="D40" s="126"/>
      <c r="E40" s="138"/>
      <c r="F40" s="139"/>
      <c r="G40" s="132"/>
      <c r="H40" s="140"/>
    </row>
    <row r="41" spans="1:10" ht="15" customHeight="1">
      <c r="A41" s="95"/>
      <c r="B41" s="137"/>
      <c r="C41" s="126"/>
      <c r="D41" s="126"/>
      <c r="E41" s="138"/>
      <c r="F41" s="139"/>
      <c r="G41" s="132"/>
      <c r="H41" s="140"/>
    </row>
    <row r="42" spans="1:10" ht="15" customHeight="1">
      <c r="A42" s="95"/>
      <c r="B42" s="137"/>
      <c r="C42" s="126"/>
      <c r="D42" s="126"/>
      <c r="E42" s="138"/>
      <c r="F42" s="139"/>
      <c r="G42" s="132"/>
      <c r="H42" s="140"/>
    </row>
    <row r="43" spans="1:10" ht="15" customHeight="1">
      <c r="A43" s="95"/>
      <c r="B43" s="137"/>
      <c r="C43" s="126"/>
      <c r="D43" s="126"/>
      <c r="E43" s="138"/>
      <c r="F43" s="139"/>
      <c r="G43" s="132"/>
      <c r="H43" s="140"/>
    </row>
    <row r="44" spans="1:10" ht="15" customHeight="1">
      <c r="A44" s="95"/>
      <c r="B44" s="137"/>
      <c r="C44" s="126"/>
      <c r="D44" s="126"/>
      <c r="E44" s="138"/>
      <c r="F44" s="139"/>
      <c r="G44" s="132"/>
      <c r="H44" s="140"/>
    </row>
    <row r="45" spans="1:10" ht="15" customHeight="1">
      <c r="A45" s="95"/>
      <c r="B45" s="137"/>
      <c r="C45" s="126"/>
      <c r="D45" s="126"/>
      <c r="E45" s="138"/>
      <c r="F45" s="139"/>
      <c r="G45" s="132"/>
      <c r="H45" s="140"/>
    </row>
    <row r="46" spans="1:10" ht="15" customHeight="1" thickBot="1">
      <c r="A46" s="156"/>
      <c r="B46" s="150"/>
      <c r="C46" s="151"/>
      <c r="D46" s="151"/>
      <c r="E46" s="152"/>
      <c r="F46" s="153"/>
      <c r="G46" s="154"/>
      <c r="H46" s="157"/>
    </row>
    <row r="47" spans="1:10" ht="15" customHeight="1" thickTop="1">
      <c r="A47" s="395" t="s">
        <v>15</v>
      </c>
      <c r="B47" s="396"/>
      <c r="C47" s="396"/>
      <c r="D47" s="396"/>
      <c r="E47" s="396"/>
      <c r="F47" s="396"/>
      <c r="G47" s="396"/>
      <c r="H47" s="397"/>
      <c r="I47" s="1"/>
      <c r="J47" s="1"/>
    </row>
    <row r="48" spans="1:10" ht="20.100000000000001" customHeight="1">
      <c r="A48" s="390" t="s">
        <v>17</v>
      </c>
      <c r="B48" s="391"/>
      <c r="C48" s="391"/>
      <c r="D48" s="391"/>
      <c r="E48" s="391"/>
      <c r="F48" s="391"/>
      <c r="G48" s="391"/>
      <c r="H48" s="392"/>
      <c r="I48" s="1"/>
      <c r="J48" s="1"/>
    </row>
    <row r="49" spans="1:10" ht="15" customHeight="1">
      <c r="A49" s="367"/>
      <c r="B49" s="368"/>
      <c r="C49" s="368"/>
      <c r="D49" s="368"/>
      <c r="E49" s="368"/>
      <c r="F49" s="368"/>
      <c r="G49" s="368"/>
      <c r="H49" s="369"/>
      <c r="I49" s="1"/>
      <c r="J49" s="1"/>
    </row>
    <row r="50" spans="1:10" ht="15" customHeight="1">
      <c r="A50" s="373" t="s">
        <v>84</v>
      </c>
      <c r="B50" s="374"/>
      <c r="C50" s="374"/>
      <c r="D50" s="374"/>
      <c r="E50" s="374"/>
      <c r="F50" s="374"/>
      <c r="G50" s="374"/>
      <c r="H50" s="375"/>
      <c r="I50" s="1"/>
      <c r="J50" s="1"/>
    </row>
    <row r="51" spans="1:10" ht="15" customHeight="1">
      <c r="A51" s="373" t="s">
        <v>72</v>
      </c>
      <c r="B51" s="374"/>
      <c r="C51" s="374"/>
      <c r="D51" s="374"/>
      <c r="E51" s="374"/>
      <c r="F51" s="374"/>
      <c r="G51" s="374"/>
      <c r="H51" s="375"/>
      <c r="I51" s="1"/>
      <c r="J51" s="1"/>
    </row>
    <row r="52" spans="1:10" ht="15" customHeight="1">
      <c r="A52" s="373" t="s">
        <v>73</v>
      </c>
      <c r="B52" s="374"/>
      <c r="C52" s="374"/>
      <c r="D52" s="374"/>
      <c r="E52" s="374"/>
      <c r="F52" s="374"/>
      <c r="G52" s="374"/>
      <c r="H52" s="375"/>
      <c r="I52" s="1"/>
      <c r="J52" s="1"/>
    </row>
    <row r="53" spans="1:10" ht="15" customHeight="1">
      <c r="A53" s="370" t="s">
        <v>81</v>
      </c>
      <c r="B53" s="371"/>
      <c r="C53" s="371"/>
      <c r="D53" s="371"/>
      <c r="E53" s="371"/>
      <c r="F53" s="371"/>
      <c r="G53" s="371"/>
      <c r="H53" s="372"/>
      <c r="I53" s="1"/>
      <c r="J53" s="1"/>
    </row>
    <row r="54" spans="1:10" ht="15" customHeight="1">
      <c r="A54" s="370" t="s">
        <v>82</v>
      </c>
      <c r="B54" s="371"/>
      <c r="C54" s="371"/>
      <c r="D54" s="371"/>
      <c r="E54" s="371"/>
      <c r="F54" s="371"/>
      <c r="G54" s="371"/>
      <c r="H54" s="372"/>
      <c r="I54" s="1"/>
      <c r="J54" s="1"/>
    </row>
    <row r="55" spans="1:10" ht="15" customHeight="1">
      <c r="A55" s="373" t="s">
        <v>83</v>
      </c>
      <c r="B55" s="374"/>
      <c r="C55" s="374"/>
      <c r="D55" s="374"/>
      <c r="E55" s="374"/>
      <c r="F55" s="374"/>
      <c r="G55" s="374"/>
      <c r="H55" s="375"/>
      <c r="I55" s="1"/>
      <c r="J55" s="1"/>
    </row>
    <row r="56" spans="1:10" ht="15" customHeight="1">
      <c r="A56" s="373" t="s">
        <v>85</v>
      </c>
      <c r="B56" s="374"/>
      <c r="C56" s="374"/>
      <c r="D56" s="374"/>
      <c r="E56" s="374"/>
      <c r="F56" s="374"/>
      <c r="G56" s="374"/>
      <c r="H56" s="375"/>
      <c r="I56" s="1"/>
      <c r="J56" s="1"/>
    </row>
    <row r="57" spans="1:10" ht="15" customHeight="1">
      <c r="A57" s="373" t="s">
        <v>74</v>
      </c>
      <c r="B57" s="374"/>
      <c r="C57" s="374"/>
      <c r="D57" s="374"/>
      <c r="E57" s="374"/>
      <c r="F57" s="374"/>
      <c r="G57" s="374"/>
      <c r="H57" s="375"/>
      <c r="I57" s="1"/>
      <c r="J57" s="1"/>
    </row>
    <row r="58" spans="1:10" ht="15" customHeight="1">
      <c r="A58" s="370" t="s">
        <v>75</v>
      </c>
      <c r="B58" s="371"/>
      <c r="C58" s="371"/>
      <c r="D58" s="371"/>
      <c r="E58" s="371"/>
      <c r="F58" s="371"/>
      <c r="G58" s="371"/>
      <c r="H58" s="372"/>
      <c r="I58" s="1"/>
      <c r="J58" s="1"/>
    </row>
    <row r="59" spans="1:10" ht="15" customHeight="1">
      <c r="A59" s="28"/>
      <c r="C59" s="77"/>
      <c r="F59" s="4"/>
      <c r="G59" s="16"/>
      <c r="H59" s="287"/>
      <c r="I59" s="1"/>
      <c r="J59" s="1"/>
    </row>
    <row r="60" spans="1:10" ht="15" customHeight="1">
      <c r="A60" s="28"/>
      <c r="C60" s="77"/>
      <c r="F60" s="4"/>
      <c r="G60" s="16"/>
      <c r="H60" s="287"/>
      <c r="I60" s="1"/>
      <c r="J60" s="1"/>
    </row>
    <row r="61" spans="1:10" ht="15" customHeight="1">
      <c r="A61" s="28"/>
      <c r="C61" s="77"/>
      <c r="F61" s="4"/>
      <c r="G61" s="16"/>
      <c r="H61" s="287"/>
      <c r="I61" s="1"/>
      <c r="J61" s="1"/>
    </row>
    <row r="62" spans="1:10" ht="15" customHeight="1">
      <c r="A62" s="28"/>
      <c r="C62" s="77"/>
      <c r="F62" s="4"/>
      <c r="G62" s="16"/>
      <c r="H62" s="287"/>
      <c r="I62" s="1"/>
      <c r="J62" s="1"/>
    </row>
    <row r="63" spans="1:10" ht="20.100000000000001" customHeight="1">
      <c r="A63" s="33"/>
      <c r="B63" s="4"/>
      <c r="C63" s="4"/>
      <c r="D63" s="4"/>
      <c r="E63" s="386" t="s">
        <v>68</v>
      </c>
      <c r="F63" s="386"/>
      <c r="G63" s="386"/>
      <c r="H63" s="29"/>
      <c r="I63" s="1"/>
      <c r="J63" s="1"/>
    </row>
    <row r="64" spans="1:10" ht="15" customHeight="1">
      <c r="A64" s="28"/>
      <c r="C64" s="77"/>
      <c r="F64" s="4"/>
      <c r="G64" s="16"/>
      <c r="H64" s="287"/>
      <c r="I64" s="1"/>
      <c r="J64" s="1"/>
    </row>
    <row r="65" spans="1:10" ht="15" customHeight="1">
      <c r="A65" s="28"/>
      <c r="C65" s="77"/>
      <c r="F65" s="4"/>
      <c r="G65" s="16"/>
      <c r="H65" s="287"/>
      <c r="I65" s="1"/>
      <c r="J65" s="1"/>
    </row>
    <row r="66" spans="1:10" ht="15" customHeight="1">
      <c r="A66" s="28"/>
      <c r="C66" s="77"/>
      <c r="F66" s="4"/>
      <c r="G66" s="16"/>
      <c r="H66" s="287"/>
      <c r="I66" s="1"/>
      <c r="J66" s="1"/>
    </row>
    <row r="67" spans="1:10" ht="20.100000000000001" customHeight="1">
      <c r="A67" s="28"/>
      <c r="C67" s="77"/>
      <c r="D67" s="18"/>
      <c r="E67" s="386" t="s">
        <v>86</v>
      </c>
      <c r="F67" s="386"/>
      <c r="G67" s="386"/>
      <c r="H67" s="247"/>
      <c r="I67" s="1"/>
      <c r="J67" s="1"/>
    </row>
    <row r="68" spans="1:10" ht="15" customHeight="1">
      <c r="A68" s="28"/>
      <c r="C68" s="77"/>
      <c r="D68" s="18"/>
      <c r="F68" s="4"/>
      <c r="G68" s="16"/>
      <c r="H68" s="287"/>
      <c r="I68" s="1"/>
      <c r="J68" s="1"/>
    </row>
    <row r="69" spans="1:10" ht="15" customHeight="1">
      <c r="A69" s="28"/>
      <c r="C69" s="77"/>
      <c r="D69" s="18"/>
      <c r="F69" s="4"/>
      <c r="G69" s="16"/>
      <c r="H69" s="287"/>
      <c r="I69" s="1"/>
      <c r="J69" s="1"/>
    </row>
    <row r="70" spans="1:10" ht="20.100000000000001" customHeight="1">
      <c r="A70" s="28"/>
      <c r="B70" s="385" t="s">
        <v>71</v>
      </c>
      <c r="C70" s="385"/>
      <c r="E70" s="77">
        <v>30</v>
      </c>
      <c r="F70" s="18"/>
      <c r="G70" s="18" t="s">
        <v>70</v>
      </c>
      <c r="H70" s="287"/>
      <c r="I70" s="1"/>
      <c r="J70" s="1"/>
    </row>
    <row r="71" spans="1:10" ht="15" customHeight="1">
      <c r="A71" s="28"/>
      <c r="C71" s="77"/>
      <c r="F71" s="4"/>
      <c r="G71" s="16"/>
      <c r="H71" s="287"/>
      <c r="I71" s="1"/>
      <c r="J71" s="1"/>
    </row>
    <row r="72" spans="1:10" ht="15" customHeight="1" thickBot="1">
      <c r="A72" s="289"/>
      <c r="B72" s="80"/>
      <c r="C72" s="80"/>
      <c r="D72" s="80"/>
      <c r="E72" s="80"/>
      <c r="F72" s="80"/>
      <c r="G72" s="80"/>
      <c r="H72" s="290"/>
      <c r="I72" s="1"/>
      <c r="J72" s="1"/>
    </row>
    <row r="73" spans="1:10" ht="15" customHeight="1" thickTop="1"/>
    <row r="74" spans="1:10" ht="15" customHeight="1"/>
    <row r="75" spans="1:10" ht="15" customHeight="1"/>
    <row r="76" spans="1:10" ht="15" customHeight="1"/>
  </sheetData>
  <sheetProtection selectLockedCells="1" selectUnlockedCells="1"/>
  <mergeCells count="21">
    <mergeCell ref="B32:E32"/>
    <mergeCell ref="A1:H1"/>
    <mergeCell ref="A3:H3"/>
    <mergeCell ref="B70:C70"/>
    <mergeCell ref="E63:G63"/>
    <mergeCell ref="E67:G67"/>
    <mergeCell ref="A2:H2"/>
    <mergeCell ref="A48:H48"/>
    <mergeCell ref="A50:H50"/>
    <mergeCell ref="A51:H51"/>
    <mergeCell ref="A52:H52"/>
    <mergeCell ref="E6:F6"/>
    <mergeCell ref="F8:G8"/>
    <mergeCell ref="A47:H47"/>
    <mergeCell ref="A58:H58"/>
    <mergeCell ref="A57:H57"/>
    <mergeCell ref="A49:H49"/>
    <mergeCell ref="A53:H53"/>
    <mergeCell ref="A54:H54"/>
    <mergeCell ref="A55:H55"/>
    <mergeCell ref="A56:H56"/>
  </mergeCells>
  <phoneticPr fontId="0" type="noConversion"/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17B53-60EA-4793-840A-3A1A29D0026D}">
  <sheetPr transitionEvaluation="1">
    <pageSetUpPr fitToPage="1"/>
  </sheetPr>
  <dimension ref="A1:N76"/>
  <sheetViews>
    <sheetView defaultGridColor="0" view="pageBreakPreview" colorId="22" zoomScaleNormal="100" zoomScaleSheetLayoutView="100" workbookViewId="0">
      <selection activeCell="A21" sqref="A21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0" width="11.44140625" style="12"/>
    <col min="11" max="14" width="11.44140625" style="1"/>
  </cols>
  <sheetData>
    <row r="1" spans="1:14" ht="15" customHeight="1" thickTop="1">
      <c r="A1" s="379"/>
      <c r="B1" s="380"/>
      <c r="C1" s="380"/>
      <c r="D1" s="380"/>
      <c r="E1" s="380"/>
      <c r="F1" s="380"/>
      <c r="G1" s="380"/>
      <c r="H1" s="381"/>
    </row>
    <row r="2" spans="1:14" s="2" customFormat="1" ht="20.100000000000001" customHeight="1">
      <c r="A2" s="387" t="s">
        <v>59</v>
      </c>
      <c r="B2" s="388"/>
      <c r="C2" s="388"/>
      <c r="D2" s="388"/>
      <c r="E2" s="388"/>
      <c r="F2" s="388"/>
      <c r="G2" s="388"/>
      <c r="H2" s="389"/>
      <c r="I2" s="12"/>
      <c r="J2" s="12"/>
      <c r="K2" s="12"/>
      <c r="L2" s="12"/>
      <c r="M2" s="12"/>
      <c r="N2" s="12"/>
    </row>
    <row r="3" spans="1:14" ht="15" customHeight="1">
      <c r="A3" s="382"/>
      <c r="B3" s="383"/>
      <c r="C3" s="383"/>
      <c r="D3" s="383"/>
      <c r="E3" s="383"/>
      <c r="F3" s="383"/>
      <c r="G3" s="383"/>
      <c r="H3" s="384"/>
    </row>
    <row r="4" spans="1:14" ht="15" customHeight="1">
      <c r="A4" s="30" t="s">
        <v>23</v>
      </c>
      <c r="B4" s="15" t="str">
        <f>'100 Series'!B4</f>
        <v>Merkley Oaks</v>
      </c>
      <c r="C4" s="4"/>
      <c r="D4" s="4"/>
      <c r="E4" s="4"/>
      <c r="F4" s="23" t="s">
        <v>0</v>
      </c>
      <c r="G4" s="6">
        <f>'100 Series'!G4</f>
        <v>45748</v>
      </c>
      <c r="H4" s="29"/>
    </row>
    <row r="5" spans="1:14" ht="15" customHeight="1">
      <c r="A5" s="30" t="s">
        <v>24</v>
      </c>
      <c r="B5" s="15" t="s">
        <v>195</v>
      </c>
      <c r="C5" s="4"/>
      <c r="D5" s="4"/>
      <c r="E5" s="4"/>
      <c r="F5" s="21"/>
      <c r="H5" s="31"/>
    </row>
    <row r="6" spans="1:14" ht="15" customHeight="1">
      <c r="A6" s="30"/>
      <c r="B6" s="4" t="s">
        <v>1</v>
      </c>
      <c r="C6" s="4"/>
      <c r="D6" s="4"/>
      <c r="E6" s="393" t="s">
        <v>2</v>
      </c>
      <c r="F6" s="393"/>
      <c r="G6" s="6" t="str">
        <f>'100 Series'!G6</f>
        <v>XXX , XXX</v>
      </c>
      <c r="H6" s="29"/>
    </row>
    <row r="7" spans="1:14" ht="15" customHeight="1">
      <c r="A7" s="30" t="s">
        <v>25</v>
      </c>
      <c r="B7" s="15" t="str">
        <f>'100 Series'!B7</f>
        <v>T.B.A.</v>
      </c>
      <c r="C7" s="69"/>
      <c r="D7" s="69"/>
      <c r="E7" s="4"/>
      <c r="F7" s="21"/>
      <c r="G7" s="10"/>
      <c r="H7" s="29"/>
    </row>
    <row r="8" spans="1:14" s="1" customFormat="1" ht="15" customHeight="1">
      <c r="A8" s="30"/>
      <c r="B8" s="4" t="s">
        <v>1</v>
      </c>
      <c r="C8" s="4"/>
      <c r="D8" s="4"/>
      <c r="E8" s="4"/>
      <c r="F8" s="394" t="str">
        <f>'100 Series'!F8</f>
        <v>CONTRACT PERIOD :</v>
      </c>
      <c r="G8" s="394"/>
      <c r="H8" s="29"/>
      <c r="I8" s="12"/>
      <c r="J8" s="12"/>
    </row>
    <row r="9" spans="1:14" ht="15" customHeight="1">
      <c r="A9" s="30" t="s">
        <v>26</v>
      </c>
      <c r="B9" s="15" t="str">
        <f>'100 Series'!B9</f>
        <v>A - 1</v>
      </c>
      <c r="C9" s="13"/>
      <c r="D9" s="13"/>
      <c r="E9" s="4"/>
      <c r="F9" s="394" t="str">
        <f>'100 Series'!F9</f>
        <v xml:space="preserve">April 1 , 2025 to March 31, 2026 </v>
      </c>
      <c r="G9" s="394"/>
      <c r="H9" s="32"/>
    </row>
    <row r="10" spans="1:14" ht="15" customHeight="1" thickBot="1">
      <c r="A10" s="33"/>
      <c r="B10" s="13"/>
      <c r="C10" s="4"/>
      <c r="D10" s="4"/>
      <c r="E10" s="4"/>
      <c r="F10" s="4"/>
      <c r="G10" s="4"/>
      <c r="H10" s="29"/>
    </row>
    <row r="11" spans="1:14" s="1" customFormat="1" ht="20.100000000000001" customHeight="1" thickTop="1" thickBot="1">
      <c r="A11" s="258"/>
      <c r="B11" s="259" t="s">
        <v>1</v>
      </c>
      <c r="C11" s="260" t="s">
        <v>1</v>
      </c>
      <c r="D11" s="260" t="s">
        <v>1</v>
      </c>
      <c r="E11" s="261"/>
      <c r="F11" s="262" t="s">
        <v>4</v>
      </c>
      <c r="G11" s="263" t="s">
        <v>22</v>
      </c>
      <c r="H11" s="264" t="s">
        <v>5</v>
      </c>
      <c r="I11" s="12"/>
      <c r="J11" s="12"/>
    </row>
    <row r="12" spans="1:14" ht="15" customHeight="1" thickTop="1">
      <c r="A12" s="50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64"/>
      <c r="G12" s="51"/>
      <c r="H12" s="62"/>
    </row>
    <row r="13" spans="1:14" ht="15" customHeight="1">
      <c r="A13" s="52" t="s">
        <v>1</v>
      </c>
      <c r="B13" s="41" t="s">
        <v>16</v>
      </c>
      <c r="C13" s="42"/>
      <c r="D13" s="42" t="s">
        <v>9</v>
      </c>
      <c r="E13" s="43" t="s">
        <v>10</v>
      </c>
      <c r="F13" s="65"/>
      <c r="G13" s="53"/>
      <c r="H13" s="63"/>
    </row>
    <row r="14" spans="1:14" ht="15" customHeight="1">
      <c r="A14" s="54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65"/>
      <c r="G14" s="53"/>
      <c r="H14" s="63"/>
    </row>
    <row r="15" spans="1:14" ht="15" customHeight="1" thickBot="1">
      <c r="A15" s="55" t="s">
        <v>1</v>
      </c>
      <c r="B15" s="56">
        <v>0.3</v>
      </c>
      <c r="C15" s="57">
        <v>0.5</v>
      </c>
      <c r="D15" s="57">
        <v>0.1</v>
      </c>
      <c r="E15" s="61">
        <v>0.1</v>
      </c>
      <c r="F15" s="337">
        <v>1</v>
      </c>
      <c r="G15" s="338">
        <v>0.13</v>
      </c>
      <c r="H15" s="63"/>
    </row>
    <row r="16" spans="1:14" ht="15" customHeight="1" thickTop="1" thickBot="1">
      <c r="A16" s="82" t="s">
        <v>1</v>
      </c>
      <c r="B16" s="83"/>
      <c r="C16" s="84"/>
      <c r="D16" s="84"/>
      <c r="E16" s="85"/>
      <c r="F16" s="86"/>
      <c r="G16" s="87"/>
      <c r="H16" s="88"/>
    </row>
    <row r="17" spans="1:14" ht="15" customHeight="1" thickTop="1">
      <c r="A17" s="89"/>
      <c r="B17" s="160"/>
      <c r="C17" s="161"/>
      <c r="D17" s="161"/>
      <c r="E17" s="162"/>
      <c r="F17" s="163"/>
      <c r="G17" s="164"/>
      <c r="H17" s="165"/>
    </row>
    <row r="18" spans="1:14" ht="15" customHeight="1">
      <c r="A18" s="90" t="s">
        <v>194</v>
      </c>
      <c r="B18" s="166">
        <f>$F18*B$15</f>
        <v>0</v>
      </c>
      <c r="C18" s="167">
        <f>$F18*C$15</f>
        <v>0</v>
      </c>
      <c r="D18" s="167">
        <f>$F18*D$15</f>
        <v>0</v>
      </c>
      <c r="E18" s="168">
        <f>$F18*E$15</f>
        <v>0</v>
      </c>
      <c r="F18" s="333">
        <v>0</v>
      </c>
      <c r="G18" s="334">
        <f>$F18*G$15</f>
        <v>0</v>
      </c>
      <c r="H18" s="335">
        <f>SUM(F18:G18)</f>
        <v>0</v>
      </c>
    </row>
    <row r="19" spans="1:14" ht="15" customHeight="1">
      <c r="A19" s="91"/>
      <c r="B19" s="170"/>
      <c r="C19" s="171"/>
      <c r="D19" s="171"/>
      <c r="E19" s="172"/>
      <c r="F19" s="169"/>
      <c r="G19" s="173"/>
      <c r="H19" s="174"/>
    </row>
    <row r="20" spans="1:14" ht="15" customHeight="1">
      <c r="A20" s="90" t="s">
        <v>201</v>
      </c>
      <c r="B20" s="166">
        <f>$F20*B$15</f>
        <v>0</v>
      </c>
      <c r="C20" s="167">
        <f>$F20*C$15</f>
        <v>0</v>
      </c>
      <c r="D20" s="167">
        <f>$F20*D$15</f>
        <v>0</v>
      </c>
      <c r="E20" s="168">
        <f>$F20*E$15</f>
        <v>0</v>
      </c>
      <c r="F20" s="333">
        <v>0</v>
      </c>
      <c r="G20" s="334">
        <f>$F20*G$15</f>
        <v>0</v>
      </c>
      <c r="H20" s="335">
        <f>SUM(F20:G20)</f>
        <v>0</v>
      </c>
    </row>
    <row r="21" spans="1:14" s="12" customFormat="1" ht="15" customHeight="1" thickBot="1">
      <c r="A21" s="94"/>
      <c r="B21" s="249"/>
      <c r="C21" s="234"/>
      <c r="D21" s="234"/>
      <c r="E21" s="235"/>
      <c r="F21" s="250"/>
      <c r="G21" s="251"/>
      <c r="H21" s="252"/>
      <c r="K21" s="1"/>
      <c r="L21" s="1"/>
      <c r="M21" s="1"/>
      <c r="N21" s="1"/>
    </row>
    <row r="22" spans="1:14" s="12" customFormat="1" ht="24.95" customHeight="1" thickTop="1" thickBot="1">
      <c r="A22" s="254"/>
      <c r="B22" s="376" t="s">
        <v>92</v>
      </c>
      <c r="C22" s="377"/>
      <c r="D22" s="377"/>
      <c r="E22" s="378"/>
      <c r="F22" s="255"/>
      <c r="G22" s="256"/>
      <c r="H22" s="257"/>
      <c r="K22" s="1"/>
      <c r="L22" s="1"/>
      <c r="M22" s="1"/>
      <c r="N22" s="1"/>
    </row>
    <row r="23" spans="1:14" s="1" customFormat="1" ht="15" customHeight="1" thickTop="1">
      <c r="A23" s="253"/>
      <c r="B23" s="236"/>
      <c r="C23" s="222"/>
      <c r="D23" s="222"/>
      <c r="E23" s="223"/>
      <c r="F23" s="163"/>
      <c r="G23" s="164"/>
      <c r="H23" s="165"/>
      <c r="I23" s="12"/>
      <c r="J23" s="12"/>
    </row>
    <row r="24" spans="1:14" s="12" customFormat="1" ht="15" customHeight="1">
      <c r="A24" s="90"/>
      <c r="B24" s="175"/>
      <c r="C24" s="176"/>
      <c r="D24" s="176"/>
      <c r="E24" s="177"/>
      <c r="F24" s="169"/>
      <c r="G24" s="178"/>
      <c r="H24" s="179"/>
      <c r="K24" s="1"/>
      <c r="L24" s="1"/>
      <c r="M24" s="1"/>
      <c r="N24" s="1"/>
    </row>
    <row r="25" spans="1:14" s="360" customFormat="1" ht="15" customHeight="1">
      <c r="A25" s="357"/>
      <c r="B25" s="166"/>
      <c r="C25" s="167"/>
      <c r="D25" s="167"/>
      <c r="E25" s="168"/>
      <c r="F25" s="169"/>
      <c r="G25" s="358"/>
      <c r="H25" s="359"/>
      <c r="K25" s="361"/>
      <c r="L25" s="361"/>
      <c r="M25" s="361"/>
      <c r="N25" s="361"/>
    </row>
    <row r="26" spans="1:14" s="1" customFormat="1" ht="15" customHeight="1">
      <c r="A26" s="90"/>
      <c r="B26" s="188"/>
      <c r="C26" s="189"/>
      <c r="D26" s="189"/>
      <c r="E26" s="190"/>
      <c r="F26" s="191"/>
      <c r="G26" s="192"/>
      <c r="H26" s="193"/>
      <c r="I26" s="12"/>
      <c r="J26" s="12"/>
    </row>
    <row r="27" spans="1:14" s="12" customFormat="1" ht="15" customHeight="1">
      <c r="A27" s="92"/>
      <c r="B27" s="180"/>
      <c r="C27" s="181"/>
      <c r="D27" s="181"/>
      <c r="E27" s="182"/>
      <c r="F27" s="183"/>
      <c r="G27" s="184"/>
      <c r="H27" s="185"/>
      <c r="K27" s="1"/>
      <c r="L27" s="1"/>
      <c r="M27" s="1"/>
      <c r="N27" s="1"/>
    </row>
    <row r="28" spans="1:14" s="360" customFormat="1" ht="15" customHeight="1">
      <c r="A28" s="357"/>
      <c r="B28" s="166"/>
      <c r="C28" s="167"/>
      <c r="D28" s="167"/>
      <c r="E28" s="168"/>
      <c r="F28" s="169"/>
      <c r="G28" s="358"/>
      <c r="H28" s="359"/>
      <c r="K28" s="361"/>
      <c r="L28" s="361"/>
      <c r="M28" s="361"/>
      <c r="N28" s="361"/>
    </row>
    <row r="29" spans="1:14" s="360" customFormat="1" ht="15" customHeight="1">
      <c r="A29" s="357"/>
      <c r="B29" s="170"/>
      <c r="C29" s="167"/>
      <c r="D29" s="167"/>
      <c r="E29" s="168"/>
      <c r="F29" s="166"/>
      <c r="G29" s="173"/>
      <c r="H29" s="174"/>
      <c r="K29" s="361"/>
      <c r="L29" s="361"/>
      <c r="M29" s="361"/>
      <c r="N29" s="361"/>
    </row>
    <row r="30" spans="1:14" s="360" customFormat="1" ht="15" customHeight="1">
      <c r="A30" s="357"/>
      <c r="B30" s="166"/>
      <c r="C30" s="167"/>
      <c r="D30" s="167"/>
      <c r="E30" s="168"/>
      <c r="F30" s="169"/>
      <c r="G30" s="358"/>
      <c r="H30" s="359"/>
      <c r="K30" s="361"/>
      <c r="L30" s="361"/>
      <c r="M30" s="361"/>
      <c r="N30" s="361"/>
    </row>
    <row r="31" spans="1:14" s="360" customFormat="1" ht="15" customHeight="1">
      <c r="A31" s="357"/>
      <c r="B31" s="170"/>
      <c r="C31" s="171"/>
      <c r="D31" s="171"/>
      <c r="E31" s="172"/>
      <c r="F31" s="186"/>
      <c r="G31" s="173"/>
      <c r="H31" s="174"/>
      <c r="K31" s="361"/>
      <c r="L31" s="361"/>
      <c r="M31" s="361"/>
      <c r="N31" s="361"/>
    </row>
    <row r="32" spans="1:14" s="360" customFormat="1" ht="15" customHeight="1">
      <c r="A32" s="357"/>
      <c r="B32" s="166"/>
      <c r="C32" s="167"/>
      <c r="D32" s="167"/>
      <c r="E32" s="168"/>
      <c r="F32" s="169"/>
      <c r="G32" s="358"/>
      <c r="H32" s="359"/>
      <c r="K32" s="361"/>
      <c r="L32" s="361"/>
      <c r="M32" s="361"/>
      <c r="N32" s="361"/>
    </row>
    <row r="33" spans="1:14" s="360" customFormat="1" ht="15" customHeight="1">
      <c r="A33" s="362"/>
      <c r="B33" s="170"/>
      <c r="C33" s="171"/>
      <c r="D33" s="171"/>
      <c r="E33" s="187"/>
      <c r="F33" s="169"/>
      <c r="G33" s="173"/>
      <c r="H33" s="174"/>
      <c r="K33" s="361"/>
      <c r="L33" s="361"/>
      <c r="M33" s="361"/>
      <c r="N33" s="361"/>
    </row>
    <row r="34" spans="1:14" s="360" customFormat="1" ht="15" customHeight="1">
      <c r="A34" s="363"/>
      <c r="B34" s="166"/>
      <c r="C34" s="167"/>
      <c r="D34" s="167"/>
      <c r="E34" s="168"/>
      <c r="F34" s="183"/>
      <c r="G34" s="358"/>
      <c r="H34" s="359"/>
      <c r="K34" s="361"/>
      <c r="L34" s="361"/>
      <c r="M34" s="361"/>
      <c r="N34" s="361"/>
    </row>
    <row r="35" spans="1:14" s="1" customFormat="1" ht="15" customHeight="1">
      <c r="A35" s="90"/>
      <c r="B35" s="188"/>
      <c r="C35" s="189"/>
      <c r="D35" s="189"/>
      <c r="E35" s="190"/>
      <c r="F35" s="191"/>
      <c r="G35" s="192"/>
      <c r="H35" s="193"/>
      <c r="I35" s="12"/>
      <c r="J35" s="12"/>
    </row>
    <row r="36" spans="1:14" s="1" customFormat="1" ht="15" customHeight="1">
      <c r="A36" s="95"/>
      <c r="B36" s="236"/>
      <c r="C36" s="222"/>
      <c r="D36" s="222"/>
      <c r="E36" s="223"/>
      <c r="F36" s="191"/>
      <c r="G36" s="192"/>
      <c r="H36" s="193"/>
      <c r="I36" s="12"/>
      <c r="J36" s="12"/>
    </row>
    <row r="37" spans="1:14" s="1" customFormat="1" ht="15" customHeight="1">
      <c r="A37" s="95"/>
      <c r="B37" s="188"/>
      <c r="C37" s="189"/>
      <c r="D37" s="189"/>
      <c r="E37" s="190"/>
      <c r="F37" s="191"/>
      <c r="G37" s="192"/>
      <c r="H37" s="193"/>
      <c r="I37" s="12"/>
      <c r="J37" s="12"/>
    </row>
    <row r="38" spans="1:14" s="1" customFormat="1" ht="15" customHeight="1">
      <c r="A38" s="95"/>
      <c r="B38" s="137"/>
      <c r="C38" s="126"/>
      <c r="D38" s="126"/>
      <c r="E38" s="138"/>
      <c r="F38" s="139"/>
      <c r="G38" s="132"/>
      <c r="H38" s="140"/>
      <c r="I38" s="12"/>
      <c r="J38" s="12"/>
    </row>
    <row r="39" spans="1:14" s="1" customFormat="1" ht="15" customHeight="1">
      <c r="A39" s="95"/>
      <c r="B39" s="137"/>
      <c r="C39" s="126"/>
      <c r="D39" s="126"/>
      <c r="E39" s="138"/>
      <c r="F39" s="139"/>
      <c r="G39" s="132"/>
      <c r="H39" s="140"/>
      <c r="I39" s="12"/>
      <c r="J39" s="12"/>
    </row>
    <row r="40" spans="1:14" s="1" customFormat="1" ht="15" customHeight="1">
      <c r="A40" s="95"/>
      <c r="B40" s="137"/>
      <c r="C40" s="126"/>
      <c r="D40" s="126"/>
      <c r="E40" s="138"/>
      <c r="F40" s="139"/>
      <c r="G40" s="132"/>
      <c r="H40" s="140"/>
      <c r="I40" s="12"/>
      <c r="J40" s="12"/>
    </row>
    <row r="41" spans="1:14" s="1" customFormat="1" ht="15" customHeight="1">
      <c r="A41" s="95"/>
      <c r="B41" s="137"/>
      <c r="C41" s="126"/>
      <c r="D41" s="126"/>
      <c r="E41" s="138"/>
      <c r="F41" s="139"/>
      <c r="G41" s="132"/>
      <c r="H41" s="140"/>
      <c r="I41" s="12"/>
      <c r="J41" s="12"/>
    </row>
    <row r="42" spans="1:14" s="1" customFormat="1" ht="15" customHeight="1">
      <c r="A42" s="95"/>
      <c r="B42" s="137"/>
      <c r="C42" s="126"/>
      <c r="D42" s="126"/>
      <c r="E42" s="138"/>
      <c r="F42" s="139"/>
      <c r="G42" s="132"/>
      <c r="H42" s="140"/>
      <c r="I42" s="12"/>
      <c r="J42" s="12"/>
    </row>
    <row r="43" spans="1:14" s="1" customFormat="1" ht="15" customHeight="1">
      <c r="A43" s="95"/>
      <c r="B43" s="137"/>
      <c r="C43" s="126"/>
      <c r="D43" s="126"/>
      <c r="E43" s="138"/>
      <c r="F43" s="139"/>
      <c r="G43" s="132"/>
      <c r="H43" s="140"/>
      <c r="I43" s="12"/>
      <c r="J43" s="12"/>
    </row>
    <row r="44" spans="1:14" s="1" customFormat="1" ht="15" customHeight="1">
      <c r="A44" s="95"/>
      <c r="B44" s="137"/>
      <c r="C44" s="126"/>
      <c r="D44" s="126"/>
      <c r="E44" s="138"/>
      <c r="F44" s="139"/>
      <c r="G44" s="132"/>
      <c r="H44" s="140"/>
      <c r="I44" s="12"/>
      <c r="J44" s="12"/>
    </row>
    <row r="45" spans="1:14" s="1" customFormat="1" ht="15" customHeight="1">
      <c r="A45" s="95"/>
      <c r="B45" s="137"/>
      <c r="C45" s="126"/>
      <c r="D45" s="126"/>
      <c r="E45" s="138"/>
      <c r="F45" s="139"/>
      <c r="G45" s="132"/>
      <c r="H45" s="140"/>
      <c r="I45" s="12"/>
      <c r="J45" s="12"/>
    </row>
    <row r="46" spans="1:14" s="1" customFormat="1" ht="15" customHeight="1" thickBot="1">
      <c r="A46" s="156"/>
      <c r="B46" s="150"/>
      <c r="C46" s="151"/>
      <c r="D46" s="151"/>
      <c r="E46" s="152"/>
      <c r="F46" s="153"/>
      <c r="G46" s="154"/>
      <c r="H46" s="157"/>
      <c r="I46" s="12"/>
      <c r="J46" s="12"/>
    </row>
    <row r="47" spans="1:14" s="1" customFormat="1" ht="15" customHeight="1" thickTop="1">
      <c r="A47" s="395" t="s">
        <v>15</v>
      </c>
      <c r="B47" s="396"/>
      <c r="C47" s="396"/>
      <c r="D47" s="396"/>
      <c r="E47" s="396"/>
      <c r="F47" s="396"/>
      <c r="G47" s="396"/>
      <c r="H47" s="397"/>
    </row>
    <row r="48" spans="1:14" s="1" customFormat="1" ht="20.100000000000001" customHeight="1">
      <c r="A48" s="390" t="s">
        <v>17</v>
      </c>
      <c r="B48" s="391"/>
      <c r="C48" s="391"/>
      <c r="D48" s="391"/>
      <c r="E48" s="391"/>
      <c r="F48" s="391"/>
      <c r="G48" s="391"/>
      <c r="H48" s="392"/>
    </row>
    <row r="49" spans="1:8" s="1" customFormat="1" ht="15" customHeight="1">
      <c r="A49" s="367"/>
      <c r="B49" s="368"/>
      <c r="C49" s="368"/>
      <c r="D49" s="368"/>
      <c r="E49" s="368"/>
      <c r="F49" s="368"/>
      <c r="G49" s="368"/>
      <c r="H49" s="369"/>
    </row>
    <row r="50" spans="1:8" s="1" customFormat="1" ht="15" customHeight="1">
      <c r="A50" s="373" t="s">
        <v>84</v>
      </c>
      <c r="B50" s="374"/>
      <c r="C50" s="374"/>
      <c r="D50" s="374"/>
      <c r="E50" s="374"/>
      <c r="F50" s="374"/>
      <c r="G50" s="374"/>
      <c r="H50" s="375"/>
    </row>
    <row r="51" spans="1:8" s="1" customFormat="1" ht="15" customHeight="1">
      <c r="A51" s="373" t="s">
        <v>72</v>
      </c>
      <c r="B51" s="374"/>
      <c r="C51" s="374"/>
      <c r="D51" s="374"/>
      <c r="E51" s="374"/>
      <c r="F51" s="374"/>
      <c r="G51" s="374"/>
      <c r="H51" s="375"/>
    </row>
    <row r="52" spans="1:8" s="1" customFormat="1" ht="15" customHeight="1">
      <c r="A52" s="373" t="s">
        <v>73</v>
      </c>
      <c r="B52" s="374"/>
      <c r="C52" s="374"/>
      <c r="D52" s="374"/>
      <c r="E52" s="374"/>
      <c r="F52" s="374"/>
      <c r="G52" s="374"/>
      <c r="H52" s="375"/>
    </row>
    <row r="53" spans="1:8" s="1" customFormat="1" ht="15" customHeight="1">
      <c r="A53" s="370" t="s">
        <v>81</v>
      </c>
      <c r="B53" s="371"/>
      <c r="C53" s="371"/>
      <c r="D53" s="371"/>
      <c r="E53" s="371"/>
      <c r="F53" s="371"/>
      <c r="G53" s="371"/>
      <c r="H53" s="372"/>
    </row>
    <row r="54" spans="1:8" s="1" customFormat="1" ht="15" customHeight="1">
      <c r="A54" s="370" t="s">
        <v>82</v>
      </c>
      <c r="B54" s="371"/>
      <c r="C54" s="371"/>
      <c r="D54" s="371"/>
      <c r="E54" s="371"/>
      <c r="F54" s="371"/>
      <c r="G54" s="371"/>
      <c r="H54" s="372"/>
    </row>
    <row r="55" spans="1:8" s="1" customFormat="1" ht="15" customHeight="1">
      <c r="A55" s="373" t="s">
        <v>83</v>
      </c>
      <c r="B55" s="374"/>
      <c r="C55" s="374"/>
      <c r="D55" s="374"/>
      <c r="E55" s="374"/>
      <c r="F55" s="374"/>
      <c r="G55" s="374"/>
      <c r="H55" s="375"/>
    </row>
    <row r="56" spans="1:8" s="1" customFormat="1" ht="15" customHeight="1">
      <c r="A56" s="373" t="s">
        <v>85</v>
      </c>
      <c r="B56" s="374"/>
      <c r="C56" s="374"/>
      <c r="D56" s="374"/>
      <c r="E56" s="374"/>
      <c r="F56" s="374"/>
      <c r="G56" s="374"/>
      <c r="H56" s="375"/>
    </row>
    <row r="57" spans="1:8" s="1" customFormat="1" ht="15" customHeight="1">
      <c r="A57" s="373" t="s">
        <v>74</v>
      </c>
      <c r="B57" s="374"/>
      <c r="C57" s="374"/>
      <c r="D57" s="374"/>
      <c r="E57" s="374"/>
      <c r="F57" s="374"/>
      <c r="G57" s="374"/>
      <c r="H57" s="375"/>
    </row>
    <row r="58" spans="1:8" s="1" customFormat="1" ht="15" customHeight="1">
      <c r="A58" s="370" t="s">
        <v>75</v>
      </c>
      <c r="B58" s="371"/>
      <c r="C58" s="371"/>
      <c r="D58" s="371"/>
      <c r="E58" s="371"/>
      <c r="F58" s="371"/>
      <c r="G58" s="371"/>
      <c r="H58" s="372"/>
    </row>
    <row r="59" spans="1:8" s="1" customFormat="1" ht="15" customHeight="1">
      <c r="A59" s="28"/>
      <c r="B59" s="12"/>
      <c r="C59" s="77"/>
      <c r="D59" s="12"/>
      <c r="E59" s="12"/>
      <c r="F59" s="4"/>
      <c r="G59" s="16"/>
      <c r="H59" s="287"/>
    </row>
    <row r="60" spans="1:8" s="1" customFormat="1" ht="15" customHeight="1">
      <c r="A60" s="28"/>
      <c r="B60" s="12"/>
      <c r="C60" s="77"/>
      <c r="D60" s="12"/>
      <c r="E60" s="12"/>
      <c r="F60" s="4"/>
      <c r="G60" s="16"/>
      <c r="H60" s="287"/>
    </row>
    <row r="61" spans="1:8" s="1" customFormat="1" ht="15" customHeight="1">
      <c r="A61" s="28"/>
      <c r="B61" s="12"/>
      <c r="C61" s="77"/>
      <c r="D61" s="12"/>
      <c r="E61" s="12"/>
      <c r="F61" s="4"/>
      <c r="G61" s="16"/>
      <c r="H61" s="287"/>
    </row>
    <row r="62" spans="1:8" s="1" customFormat="1" ht="15" customHeight="1">
      <c r="A62" s="28"/>
      <c r="B62" s="12"/>
      <c r="C62" s="77"/>
      <c r="D62" s="12"/>
      <c r="E62" s="12"/>
      <c r="F62" s="4"/>
      <c r="G62" s="16"/>
      <c r="H62" s="287"/>
    </row>
    <row r="63" spans="1:8" s="1" customFormat="1" ht="20.100000000000001" customHeight="1">
      <c r="A63" s="33"/>
      <c r="B63" s="4"/>
      <c r="C63" s="4"/>
      <c r="D63" s="4"/>
      <c r="E63" s="386" t="s">
        <v>68</v>
      </c>
      <c r="F63" s="386"/>
      <c r="G63" s="386"/>
      <c r="H63" s="29"/>
    </row>
    <row r="64" spans="1:8" s="1" customFormat="1" ht="15" customHeight="1">
      <c r="A64" s="28"/>
      <c r="B64" s="12"/>
      <c r="C64" s="77"/>
      <c r="D64" s="12"/>
      <c r="E64" s="12"/>
      <c r="F64" s="4"/>
      <c r="G64" s="16"/>
      <c r="H64" s="287"/>
    </row>
    <row r="65" spans="1:10" s="1" customFormat="1" ht="15" customHeight="1">
      <c r="A65" s="28"/>
      <c r="B65" s="12"/>
      <c r="C65" s="77"/>
      <c r="D65" s="12"/>
      <c r="E65" s="12"/>
      <c r="F65" s="4"/>
      <c r="G65" s="16"/>
      <c r="H65" s="287"/>
    </row>
    <row r="66" spans="1:10" s="1" customFormat="1" ht="15" customHeight="1">
      <c r="A66" s="28"/>
      <c r="B66" s="12"/>
      <c r="C66" s="77"/>
      <c r="D66" s="12"/>
      <c r="E66" s="12"/>
      <c r="F66" s="4"/>
      <c r="G66" s="16"/>
      <c r="H66" s="287"/>
    </row>
    <row r="67" spans="1:10" s="1" customFormat="1" ht="20.100000000000001" customHeight="1">
      <c r="A67" s="28"/>
      <c r="B67" s="12"/>
      <c r="C67" s="77"/>
      <c r="D67" s="18"/>
      <c r="E67" s="386" t="s">
        <v>86</v>
      </c>
      <c r="F67" s="386"/>
      <c r="G67" s="386"/>
      <c r="H67" s="247"/>
    </row>
    <row r="68" spans="1:10" s="1" customFormat="1" ht="15" customHeight="1">
      <c r="A68" s="28"/>
      <c r="B68" s="12"/>
      <c r="C68" s="77"/>
      <c r="D68" s="18"/>
      <c r="E68" s="12"/>
      <c r="F68" s="4"/>
      <c r="G68" s="16"/>
      <c r="H68" s="287"/>
    </row>
    <row r="69" spans="1:10" s="1" customFormat="1" ht="15" customHeight="1">
      <c r="A69" s="28"/>
      <c r="B69" s="12"/>
      <c r="C69" s="77"/>
      <c r="D69" s="18"/>
      <c r="E69" s="12"/>
      <c r="F69" s="4"/>
      <c r="G69" s="16"/>
      <c r="H69" s="287"/>
    </row>
    <row r="70" spans="1:10" s="1" customFormat="1" ht="20.100000000000001" customHeight="1">
      <c r="A70" s="28"/>
      <c r="B70" s="385" t="s">
        <v>71</v>
      </c>
      <c r="C70" s="385"/>
      <c r="D70" s="12"/>
      <c r="E70" s="77">
        <v>30</v>
      </c>
      <c r="F70" s="18"/>
      <c r="G70" s="18" t="s">
        <v>70</v>
      </c>
      <c r="H70" s="287"/>
    </row>
    <row r="71" spans="1:10" s="1" customFormat="1" ht="15" customHeight="1">
      <c r="A71" s="28"/>
      <c r="B71" s="12"/>
      <c r="C71" s="77"/>
      <c r="D71" s="12"/>
      <c r="E71" s="12"/>
      <c r="F71" s="4"/>
      <c r="G71" s="16"/>
      <c r="H71" s="287"/>
    </row>
    <row r="72" spans="1:10" s="1" customFormat="1" ht="15" customHeight="1" thickBot="1">
      <c r="A72" s="289"/>
      <c r="B72" s="80"/>
      <c r="C72" s="80"/>
      <c r="D72" s="80"/>
      <c r="E72" s="80"/>
      <c r="F72" s="80"/>
      <c r="G72" s="80"/>
      <c r="H72" s="290"/>
    </row>
    <row r="73" spans="1:10" s="1" customFormat="1" ht="15" customHeight="1" thickTop="1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s="1" customFormat="1" ht="1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s="1" customFormat="1" ht="1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s="1" customFormat="1" ht="1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</row>
  </sheetData>
  <sheetProtection selectLockedCells="1" selectUnlockedCells="1"/>
  <mergeCells count="22">
    <mergeCell ref="A51:H51"/>
    <mergeCell ref="A1:H1"/>
    <mergeCell ref="A2:H2"/>
    <mergeCell ref="A3:H3"/>
    <mergeCell ref="E6:F6"/>
    <mergeCell ref="F8:G8"/>
    <mergeCell ref="A58:H58"/>
    <mergeCell ref="E63:G63"/>
    <mergeCell ref="E67:G67"/>
    <mergeCell ref="B70:C70"/>
    <mergeCell ref="F9:G9"/>
    <mergeCell ref="A52:H52"/>
    <mergeCell ref="A53:H53"/>
    <mergeCell ref="A54:H54"/>
    <mergeCell ref="A55:H55"/>
    <mergeCell ref="A56:H56"/>
    <mergeCell ref="A57:H57"/>
    <mergeCell ref="B22:E22"/>
    <mergeCell ref="A47:H47"/>
    <mergeCell ref="A48:H48"/>
    <mergeCell ref="A49:H49"/>
    <mergeCell ref="A50:H50"/>
  </mergeCells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N72"/>
  <sheetViews>
    <sheetView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3" width="11.44140625" style="1"/>
  </cols>
  <sheetData>
    <row r="1" spans="1:13" ht="15" customHeight="1" thickTop="1">
      <c r="A1" s="24"/>
      <c r="B1" s="25"/>
      <c r="C1" s="25"/>
      <c r="D1" s="25"/>
      <c r="E1" s="25"/>
      <c r="F1" s="26"/>
      <c r="G1" s="26"/>
      <c r="H1" s="27"/>
      <c r="I1" s="12"/>
      <c r="J1" s="12"/>
    </row>
    <row r="2" spans="1:13" s="2" customFormat="1" ht="20.100000000000001" customHeight="1">
      <c r="A2" s="387" t="s">
        <v>59</v>
      </c>
      <c r="B2" s="388"/>
      <c r="C2" s="388"/>
      <c r="D2" s="388"/>
      <c r="E2" s="388"/>
      <c r="F2" s="388"/>
      <c r="G2" s="388"/>
      <c r="H2" s="389"/>
      <c r="I2" s="12"/>
      <c r="J2" s="12"/>
      <c r="K2" s="12"/>
      <c r="L2" s="12"/>
      <c r="M2" s="12"/>
    </row>
    <row r="3" spans="1:13" ht="15" customHeight="1">
      <c r="A3" s="28"/>
      <c r="F3" s="4"/>
      <c r="G3" s="4"/>
      <c r="H3" s="29"/>
      <c r="I3" s="12"/>
      <c r="J3" s="12"/>
    </row>
    <row r="4" spans="1:13" ht="15" customHeight="1">
      <c r="A4" s="30" t="s">
        <v>23</v>
      </c>
      <c r="B4" s="15" t="str">
        <f>'100 Series'!B4</f>
        <v>Merkley Oaks</v>
      </c>
      <c r="C4" s="4"/>
      <c r="D4" s="4"/>
      <c r="E4" s="4"/>
      <c r="F4" s="23" t="s">
        <v>0</v>
      </c>
      <c r="G4" s="6">
        <f>'100 Series'!G4</f>
        <v>45748</v>
      </c>
      <c r="H4" s="29"/>
      <c r="I4" s="12"/>
      <c r="J4" s="12"/>
    </row>
    <row r="5" spans="1:13" ht="15" customHeight="1">
      <c r="A5" s="30" t="s">
        <v>24</v>
      </c>
      <c r="B5" s="15" t="s">
        <v>45</v>
      </c>
      <c r="C5" s="4"/>
      <c r="D5" s="4"/>
      <c r="E5" s="4"/>
      <c r="F5" s="21"/>
      <c r="H5" s="31"/>
      <c r="I5" s="12"/>
      <c r="J5" s="12"/>
    </row>
    <row r="6" spans="1:13" ht="15" customHeight="1">
      <c r="A6" s="30"/>
      <c r="B6" s="4" t="s">
        <v>1</v>
      </c>
      <c r="C6" s="4"/>
      <c r="D6" s="4"/>
      <c r="E6" s="393" t="s">
        <v>2</v>
      </c>
      <c r="F6" s="393"/>
      <c r="G6" s="6" t="str">
        <f>'100 Series'!G6</f>
        <v>XXX , XXX</v>
      </c>
      <c r="H6" s="29"/>
      <c r="I6" s="12"/>
      <c r="J6" s="12"/>
    </row>
    <row r="7" spans="1:13" ht="15" customHeight="1">
      <c r="A7" s="30" t="s">
        <v>25</v>
      </c>
      <c r="B7" s="15" t="str">
        <f>'100 Series'!B7</f>
        <v>T.B.A.</v>
      </c>
      <c r="C7" s="69"/>
      <c r="D7" s="69"/>
      <c r="E7" s="4"/>
      <c r="F7" s="21"/>
      <c r="G7" s="10"/>
      <c r="H7" s="29"/>
      <c r="I7" s="12"/>
      <c r="J7" s="12"/>
    </row>
    <row r="8" spans="1:13" s="1" customFormat="1" ht="15" customHeight="1">
      <c r="A8" s="30"/>
      <c r="B8" s="4" t="s">
        <v>1</v>
      </c>
      <c r="C8" s="4"/>
      <c r="D8" s="4"/>
      <c r="E8" s="4"/>
      <c r="F8" s="394" t="str">
        <f>'100 Series'!F8</f>
        <v>CONTRACT PERIOD :</v>
      </c>
      <c r="G8" s="394"/>
      <c r="H8" s="29"/>
      <c r="I8" s="12"/>
      <c r="J8" s="12"/>
    </row>
    <row r="9" spans="1:13" ht="15" customHeight="1">
      <c r="A9" s="30" t="s">
        <v>26</v>
      </c>
      <c r="B9" s="15" t="str">
        <f>'100 Series'!B9</f>
        <v>A - 1</v>
      </c>
      <c r="C9" s="13"/>
      <c r="D9" s="13"/>
      <c r="E9" s="4"/>
      <c r="F9" s="394" t="str">
        <f>'100 Series'!F9</f>
        <v xml:space="preserve">April 1 , 2025 to March 31, 2026 </v>
      </c>
      <c r="G9" s="394"/>
      <c r="H9" s="32"/>
      <c r="I9" s="12"/>
      <c r="J9" s="12"/>
    </row>
    <row r="10" spans="1:13" ht="15" customHeight="1" thickBot="1">
      <c r="A10" s="33"/>
      <c r="B10" s="13"/>
      <c r="C10" s="4"/>
      <c r="D10" s="4"/>
      <c r="E10" s="4"/>
      <c r="F10" s="4"/>
      <c r="G10" s="4"/>
      <c r="H10" s="29"/>
      <c r="I10" s="12"/>
      <c r="J10" s="12"/>
    </row>
    <row r="11" spans="1:13" s="20" customFormat="1" ht="20.100000000000001" customHeight="1" thickTop="1" thickBot="1">
      <c r="A11" s="274"/>
      <c r="B11" s="96" t="s">
        <v>1</v>
      </c>
      <c r="C11" s="97" t="s">
        <v>1</v>
      </c>
      <c r="D11" s="97" t="s">
        <v>1</v>
      </c>
      <c r="E11" s="105"/>
      <c r="F11" s="106" t="s">
        <v>4</v>
      </c>
      <c r="G11" s="107" t="s">
        <v>22</v>
      </c>
      <c r="H11" s="275" t="s">
        <v>5</v>
      </c>
    </row>
    <row r="12" spans="1:13" ht="15" customHeight="1" thickTop="1">
      <c r="A12" s="50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108"/>
      <c r="G12" s="109"/>
      <c r="H12" s="62"/>
    </row>
    <row r="13" spans="1:13" ht="15" customHeight="1">
      <c r="A13" s="52" t="s">
        <v>1</v>
      </c>
      <c r="B13" s="41" t="s">
        <v>16</v>
      </c>
      <c r="C13" s="42"/>
      <c r="D13" s="42" t="s">
        <v>9</v>
      </c>
      <c r="E13" s="43" t="s">
        <v>10</v>
      </c>
      <c r="F13" s="110"/>
      <c r="G13" s="111"/>
      <c r="H13" s="63"/>
    </row>
    <row r="14" spans="1:13" ht="15" customHeight="1">
      <c r="A14" s="54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110"/>
      <c r="G14" s="111"/>
      <c r="H14" s="63"/>
    </row>
    <row r="15" spans="1:13" ht="15" customHeight="1" thickBot="1">
      <c r="A15" s="55" t="s">
        <v>1</v>
      </c>
      <c r="B15" s="56">
        <v>0.3</v>
      </c>
      <c r="C15" s="57">
        <v>0.5</v>
      </c>
      <c r="D15" s="57">
        <v>0.1</v>
      </c>
      <c r="E15" s="61">
        <v>0.1</v>
      </c>
      <c r="F15" s="337">
        <v>1</v>
      </c>
      <c r="G15" s="112">
        <v>0.13</v>
      </c>
      <c r="H15" s="63"/>
    </row>
    <row r="16" spans="1:13" ht="15" customHeight="1" thickTop="1" thickBot="1">
      <c r="A16" s="276" t="s">
        <v>1</v>
      </c>
      <c r="B16" s="99"/>
      <c r="C16" s="100"/>
      <c r="D16" s="100"/>
      <c r="E16" s="101"/>
      <c r="F16" s="102"/>
      <c r="G16" s="103"/>
      <c r="H16" s="277"/>
    </row>
    <row r="17" spans="1:8" ht="15" customHeight="1" thickTop="1">
      <c r="A17" s="278"/>
      <c r="B17" s="194"/>
      <c r="C17" s="195"/>
      <c r="D17" s="195"/>
      <c r="E17" s="196"/>
      <c r="F17" s="197"/>
      <c r="G17" s="198"/>
      <c r="H17" s="199"/>
    </row>
    <row r="18" spans="1:8" ht="15" customHeight="1">
      <c r="A18" s="279" t="s">
        <v>77</v>
      </c>
      <c r="B18" s="200">
        <f>$F18*B$15</f>
        <v>0</v>
      </c>
      <c r="C18" s="201">
        <f t="shared" ref="C18:E20" si="0">$F18*C$15</f>
        <v>0</v>
      </c>
      <c r="D18" s="201">
        <f t="shared" si="0"/>
        <v>0</v>
      </c>
      <c r="E18" s="202">
        <f t="shared" si="0"/>
        <v>0</v>
      </c>
      <c r="F18" s="339">
        <v>0</v>
      </c>
      <c r="G18" s="340">
        <f>$F18*G$15</f>
        <v>0</v>
      </c>
      <c r="H18" s="341">
        <f>SUM(F18:G18)</f>
        <v>0</v>
      </c>
    </row>
    <row r="19" spans="1:8" ht="15" customHeight="1">
      <c r="A19" s="280"/>
      <c r="B19" s="204"/>
      <c r="C19" s="201"/>
      <c r="D19" s="201"/>
      <c r="E19" s="202"/>
      <c r="F19" s="205"/>
      <c r="G19" s="206"/>
      <c r="H19" s="207"/>
    </row>
    <row r="20" spans="1:8" ht="15" customHeight="1">
      <c r="A20" s="279" t="s">
        <v>78</v>
      </c>
      <c r="B20" s="200">
        <f>$F20*B$15</f>
        <v>0</v>
      </c>
      <c r="C20" s="201">
        <f t="shared" si="0"/>
        <v>0</v>
      </c>
      <c r="D20" s="201">
        <f t="shared" si="0"/>
        <v>0</v>
      </c>
      <c r="E20" s="202">
        <f t="shared" si="0"/>
        <v>0</v>
      </c>
      <c r="F20" s="339">
        <v>0</v>
      </c>
      <c r="G20" s="340">
        <f>$F20*G$15</f>
        <v>0</v>
      </c>
      <c r="H20" s="341">
        <f>SUM(F20:G20)</f>
        <v>0</v>
      </c>
    </row>
    <row r="21" spans="1:8" ht="15" customHeight="1">
      <c r="A21" s="279"/>
      <c r="B21" s="204"/>
      <c r="C21" s="208"/>
      <c r="D21" s="208"/>
      <c r="E21" s="209"/>
      <c r="F21" s="203"/>
      <c r="G21" s="206"/>
      <c r="H21" s="207"/>
    </row>
    <row r="22" spans="1:8" ht="15" customHeight="1">
      <c r="A22" s="279" t="s">
        <v>47</v>
      </c>
      <c r="B22" s="200">
        <f>$F22*B$15</f>
        <v>0</v>
      </c>
      <c r="C22" s="201">
        <f t="shared" ref="C22:E30" si="1">$F22*C$15</f>
        <v>0</v>
      </c>
      <c r="D22" s="201">
        <f t="shared" si="1"/>
        <v>0</v>
      </c>
      <c r="E22" s="202">
        <f t="shared" si="1"/>
        <v>0</v>
      </c>
      <c r="F22" s="339">
        <v>0</v>
      </c>
      <c r="G22" s="340">
        <f>$F22*G$15</f>
        <v>0</v>
      </c>
      <c r="H22" s="341">
        <f>SUM(F22:G22)</f>
        <v>0</v>
      </c>
    </row>
    <row r="23" spans="1:8" ht="15" customHeight="1">
      <c r="A23" s="280"/>
      <c r="B23" s="204"/>
      <c r="C23" s="201"/>
      <c r="D23" s="201"/>
      <c r="E23" s="202"/>
      <c r="F23" s="205"/>
      <c r="G23" s="206"/>
      <c r="H23" s="207"/>
    </row>
    <row r="24" spans="1:8" ht="15" customHeight="1">
      <c r="A24" s="279" t="s">
        <v>48</v>
      </c>
      <c r="B24" s="200">
        <f>$F24*B$15</f>
        <v>0</v>
      </c>
      <c r="C24" s="201">
        <f t="shared" si="1"/>
        <v>0</v>
      </c>
      <c r="D24" s="201">
        <f t="shared" si="1"/>
        <v>0</v>
      </c>
      <c r="E24" s="202">
        <f t="shared" si="1"/>
        <v>0</v>
      </c>
      <c r="F24" s="339">
        <v>0</v>
      </c>
      <c r="G24" s="340">
        <f>$F24*G$15</f>
        <v>0</v>
      </c>
      <c r="H24" s="341">
        <f>SUM(F24:G24)</f>
        <v>0</v>
      </c>
    </row>
    <row r="25" spans="1:8" ht="15" customHeight="1">
      <c r="A25" s="279"/>
      <c r="B25" s="204"/>
      <c r="C25" s="208"/>
      <c r="D25" s="208"/>
      <c r="E25" s="209"/>
      <c r="F25" s="203"/>
      <c r="G25" s="206"/>
      <c r="H25" s="207"/>
    </row>
    <row r="26" spans="1:8" ht="15" customHeight="1">
      <c r="A26" s="279" t="s">
        <v>62</v>
      </c>
      <c r="B26" s="200">
        <f>$F26*B$15</f>
        <v>0</v>
      </c>
      <c r="C26" s="201">
        <f t="shared" si="1"/>
        <v>0</v>
      </c>
      <c r="D26" s="201">
        <f t="shared" si="1"/>
        <v>0</v>
      </c>
      <c r="E26" s="202">
        <f t="shared" si="1"/>
        <v>0</v>
      </c>
      <c r="F26" s="339">
        <v>0</v>
      </c>
      <c r="G26" s="340">
        <f>$F26*G$15</f>
        <v>0</v>
      </c>
      <c r="H26" s="341">
        <f>SUM(F26:G26)</f>
        <v>0</v>
      </c>
    </row>
    <row r="27" spans="1:8" ht="15" customHeight="1">
      <c r="A27" s="279"/>
      <c r="B27" s="210"/>
      <c r="C27" s="211"/>
      <c r="D27" s="211"/>
      <c r="E27" s="212"/>
      <c r="F27" s="213"/>
      <c r="G27" s="214"/>
      <c r="H27" s="215"/>
    </row>
    <row r="28" spans="1:8" ht="15" customHeight="1">
      <c r="A28" s="279" t="s">
        <v>79</v>
      </c>
      <c r="B28" s="200">
        <f>$F28*B$15</f>
        <v>0</v>
      </c>
      <c r="C28" s="201">
        <f t="shared" si="1"/>
        <v>0</v>
      </c>
      <c r="D28" s="201">
        <f t="shared" si="1"/>
        <v>0</v>
      </c>
      <c r="E28" s="202">
        <f t="shared" si="1"/>
        <v>0</v>
      </c>
      <c r="F28" s="339">
        <v>0</v>
      </c>
      <c r="G28" s="340">
        <f>$F28*G$15</f>
        <v>0</v>
      </c>
      <c r="H28" s="341">
        <f>SUM(F28:G28)</f>
        <v>0</v>
      </c>
    </row>
    <row r="29" spans="1:8" ht="15" customHeight="1">
      <c r="A29" s="279"/>
      <c r="B29" s="204"/>
      <c r="C29" s="208"/>
      <c r="D29" s="208"/>
      <c r="E29" s="209"/>
      <c r="F29" s="203"/>
      <c r="G29" s="206"/>
      <c r="H29" s="207"/>
    </row>
    <row r="30" spans="1:8" ht="15" customHeight="1">
      <c r="A30" s="279" t="s">
        <v>80</v>
      </c>
      <c r="B30" s="200">
        <f>$F30*B$15</f>
        <v>0</v>
      </c>
      <c r="C30" s="201">
        <f t="shared" si="1"/>
        <v>0</v>
      </c>
      <c r="D30" s="201">
        <f t="shared" si="1"/>
        <v>0</v>
      </c>
      <c r="E30" s="202">
        <f t="shared" si="1"/>
        <v>0</v>
      </c>
      <c r="F30" s="339">
        <v>0</v>
      </c>
      <c r="G30" s="340">
        <f>$F30*G$15</f>
        <v>0</v>
      </c>
      <c r="H30" s="341">
        <f>SUM(F30:G30)</f>
        <v>0</v>
      </c>
    </row>
    <row r="31" spans="1:8" ht="15" customHeight="1" thickBot="1">
      <c r="A31" s="279"/>
      <c r="B31" s="216"/>
      <c r="C31" s="217"/>
      <c r="D31" s="217"/>
      <c r="E31" s="218"/>
      <c r="F31" s="219"/>
      <c r="G31" s="220"/>
      <c r="H31" s="221"/>
    </row>
    <row r="32" spans="1:8" ht="24.95" customHeight="1" thickTop="1" thickBot="1">
      <c r="A32" s="282"/>
      <c r="B32" s="401" t="s">
        <v>91</v>
      </c>
      <c r="C32" s="402"/>
      <c r="D32" s="402"/>
      <c r="E32" s="403"/>
      <c r="F32" s="271"/>
      <c r="G32" s="272"/>
      <c r="H32" s="273"/>
    </row>
    <row r="33" spans="1:14" ht="15" customHeight="1" thickTop="1">
      <c r="A33" s="281"/>
      <c r="B33" s="119"/>
      <c r="C33" s="120"/>
      <c r="D33" s="120"/>
      <c r="E33" s="121"/>
      <c r="F33" s="116"/>
      <c r="G33" s="122"/>
      <c r="H33" s="123"/>
    </row>
    <row r="34" spans="1:14" ht="15" customHeight="1">
      <c r="A34" s="281"/>
      <c r="B34" s="113"/>
      <c r="C34" s="114"/>
      <c r="D34" s="114"/>
      <c r="E34" s="115"/>
      <c r="F34" s="116"/>
      <c r="G34" s="117"/>
      <c r="H34" s="118"/>
    </row>
    <row r="35" spans="1:14" ht="15" customHeight="1">
      <c r="A35" s="281"/>
      <c r="B35" s="237"/>
      <c r="C35" s="238"/>
      <c r="D35" s="238"/>
      <c r="E35" s="239"/>
      <c r="F35" s="265"/>
      <c r="G35" s="266"/>
      <c r="H35" s="267"/>
    </row>
    <row r="36" spans="1:14" ht="15" customHeight="1">
      <c r="A36" s="283"/>
      <c r="B36" s="240"/>
      <c r="C36" s="241"/>
      <c r="D36" s="241"/>
      <c r="E36" s="242"/>
      <c r="F36" s="268"/>
      <c r="G36" s="269"/>
      <c r="H36" s="270"/>
    </row>
    <row r="37" spans="1:14" ht="15" customHeight="1">
      <c r="A37" s="284"/>
      <c r="B37" s="113"/>
      <c r="C37" s="114"/>
      <c r="D37" s="114"/>
      <c r="E37" s="124"/>
      <c r="F37" s="116"/>
      <c r="G37" s="117"/>
      <c r="H37" s="118"/>
    </row>
    <row r="38" spans="1:14" ht="15" customHeight="1">
      <c r="A38" s="284"/>
      <c r="B38" s="125"/>
      <c r="C38" s="126"/>
      <c r="D38" s="126"/>
      <c r="E38" s="127"/>
      <c r="F38" s="116"/>
      <c r="G38" s="117"/>
      <c r="H38" s="118"/>
    </row>
    <row r="39" spans="1:14" ht="15" customHeight="1">
      <c r="A39" s="284"/>
      <c r="B39" s="128"/>
      <c r="C39" s="126"/>
      <c r="D39" s="126"/>
      <c r="E39" s="127"/>
      <c r="F39" s="116"/>
      <c r="G39" s="117"/>
      <c r="H39" s="118"/>
    </row>
    <row r="40" spans="1:14" ht="15" customHeight="1">
      <c r="A40" s="284"/>
      <c r="B40" s="128"/>
      <c r="C40" s="126"/>
      <c r="D40" s="126"/>
      <c r="E40" s="127"/>
      <c r="F40" s="129"/>
      <c r="G40" s="130"/>
      <c r="H40" s="118"/>
    </row>
    <row r="41" spans="1:14" ht="15" customHeight="1">
      <c r="A41" s="284"/>
      <c r="B41" s="128"/>
      <c r="C41" s="126"/>
      <c r="D41" s="126"/>
      <c r="E41" s="127"/>
      <c r="F41" s="131"/>
      <c r="G41" s="132"/>
      <c r="H41" s="118"/>
    </row>
    <row r="42" spans="1:14" ht="15" customHeight="1">
      <c r="A42" s="284"/>
      <c r="B42" s="128"/>
      <c r="C42" s="126"/>
      <c r="D42" s="126"/>
      <c r="E42" s="127"/>
      <c r="F42" s="131"/>
      <c r="G42" s="132"/>
      <c r="H42" s="118"/>
    </row>
    <row r="43" spans="1:14" ht="15" customHeight="1">
      <c r="A43" s="284"/>
      <c r="B43" s="128"/>
      <c r="C43" s="126"/>
      <c r="D43" s="126"/>
      <c r="E43" s="127"/>
      <c r="F43" s="131"/>
      <c r="G43" s="132"/>
      <c r="H43" s="118"/>
    </row>
    <row r="44" spans="1:14" ht="15" customHeight="1">
      <c r="A44" s="284"/>
      <c r="B44" s="128"/>
      <c r="C44" s="126"/>
      <c r="D44" s="126"/>
      <c r="E44" s="127"/>
      <c r="F44" s="131"/>
      <c r="G44" s="132"/>
      <c r="H44" s="118"/>
    </row>
    <row r="45" spans="1:14" ht="15" customHeight="1" thickBot="1">
      <c r="A45" s="284"/>
      <c r="B45" s="128"/>
      <c r="C45" s="126"/>
      <c r="D45" s="126"/>
      <c r="E45" s="127"/>
      <c r="F45" s="131"/>
      <c r="G45" s="132"/>
      <c r="H45" s="118"/>
    </row>
    <row r="46" spans="1:14" ht="24.95" customHeight="1" thickTop="1" thickBot="1">
      <c r="A46" s="285" t="s">
        <v>46</v>
      </c>
      <c r="B46" s="398" t="s">
        <v>76</v>
      </c>
      <c r="C46" s="399"/>
      <c r="D46" s="399"/>
      <c r="E46" s="399"/>
      <c r="F46" s="399"/>
      <c r="G46" s="400"/>
      <c r="H46" s="286"/>
    </row>
    <row r="47" spans="1:14" ht="15" customHeight="1" thickTop="1">
      <c r="A47" s="395" t="s">
        <v>15</v>
      </c>
      <c r="B47" s="396"/>
      <c r="C47" s="396"/>
      <c r="D47" s="396"/>
      <c r="E47" s="396"/>
      <c r="F47" s="396"/>
      <c r="G47" s="396"/>
      <c r="H47" s="397"/>
      <c r="N47" s="1"/>
    </row>
    <row r="48" spans="1:14" ht="20.100000000000001" customHeight="1">
      <c r="A48" s="390" t="s">
        <v>17</v>
      </c>
      <c r="B48" s="391"/>
      <c r="C48" s="391"/>
      <c r="D48" s="391"/>
      <c r="E48" s="391"/>
      <c r="F48" s="391"/>
      <c r="G48" s="391"/>
      <c r="H48" s="392"/>
      <c r="N48" s="1"/>
    </row>
    <row r="49" spans="1:14" ht="15" customHeight="1">
      <c r="A49" s="367"/>
      <c r="B49" s="368"/>
      <c r="C49" s="368"/>
      <c r="D49" s="368"/>
      <c r="E49" s="368"/>
      <c r="F49" s="368"/>
      <c r="G49" s="368"/>
      <c r="H49" s="369"/>
      <c r="N49" s="1"/>
    </row>
    <row r="50" spans="1:14" ht="15" customHeight="1">
      <c r="A50" s="373" t="s">
        <v>84</v>
      </c>
      <c r="B50" s="374"/>
      <c r="C50" s="374"/>
      <c r="D50" s="374"/>
      <c r="E50" s="374"/>
      <c r="F50" s="374"/>
      <c r="G50" s="374"/>
      <c r="H50" s="375"/>
      <c r="N50" s="1"/>
    </row>
    <row r="51" spans="1:14" ht="15" customHeight="1">
      <c r="A51" s="373" t="s">
        <v>72</v>
      </c>
      <c r="B51" s="374"/>
      <c r="C51" s="374"/>
      <c r="D51" s="374"/>
      <c r="E51" s="374"/>
      <c r="F51" s="374"/>
      <c r="G51" s="374"/>
      <c r="H51" s="375"/>
      <c r="N51" s="1"/>
    </row>
    <row r="52" spans="1:14" ht="15" customHeight="1">
      <c r="A52" s="373" t="s">
        <v>73</v>
      </c>
      <c r="B52" s="374"/>
      <c r="C52" s="374"/>
      <c r="D52" s="374"/>
      <c r="E52" s="374"/>
      <c r="F52" s="374"/>
      <c r="G52" s="374"/>
      <c r="H52" s="375"/>
      <c r="N52" s="1"/>
    </row>
    <row r="53" spans="1:14" ht="15" customHeight="1">
      <c r="A53" s="370" t="s">
        <v>81</v>
      </c>
      <c r="B53" s="371"/>
      <c r="C53" s="371"/>
      <c r="D53" s="371"/>
      <c r="E53" s="371"/>
      <c r="F53" s="371"/>
      <c r="G53" s="371"/>
      <c r="H53" s="372"/>
      <c r="N53" s="1"/>
    </row>
    <row r="54" spans="1:14" ht="15" customHeight="1">
      <c r="A54" s="370" t="s">
        <v>82</v>
      </c>
      <c r="B54" s="371"/>
      <c r="C54" s="371"/>
      <c r="D54" s="371"/>
      <c r="E54" s="371"/>
      <c r="F54" s="371"/>
      <c r="G54" s="371"/>
      <c r="H54" s="372"/>
      <c r="N54" s="1"/>
    </row>
    <row r="55" spans="1:14" ht="15" customHeight="1">
      <c r="A55" s="373" t="s">
        <v>83</v>
      </c>
      <c r="B55" s="374"/>
      <c r="C55" s="374"/>
      <c r="D55" s="374"/>
      <c r="E55" s="374"/>
      <c r="F55" s="374"/>
      <c r="G55" s="374"/>
      <c r="H55" s="375"/>
      <c r="N55" s="1"/>
    </row>
    <row r="56" spans="1:14" ht="15" customHeight="1">
      <c r="A56" s="373" t="s">
        <v>85</v>
      </c>
      <c r="B56" s="374"/>
      <c r="C56" s="374"/>
      <c r="D56" s="374"/>
      <c r="E56" s="374"/>
      <c r="F56" s="374"/>
      <c r="G56" s="374"/>
      <c r="H56" s="375"/>
      <c r="N56" s="1"/>
    </row>
    <row r="57" spans="1:14" ht="15" customHeight="1">
      <c r="A57" s="373" t="s">
        <v>74</v>
      </c>
      <c r="B57" s="374"/>
      <c r="C57" s="374"/>
      <c r="D57" s="374"/>
      <c r="E57" s="374"/>
      <c r="F57" s="374"/>
      <c r="G57" s="374"/>
      <c r="H57" s="375"/>
      <c r="N57" s="1"/>
    </row>
    <row r="58" spans="1:14" ht="15" customHeight="1">
      <c r="A58" s="370" t="s">
        <v>75</v>
      </c>
      <c r="B58" s="371"/>
      <c r="C58" s="371"/>
      <c r="D58" s="371"/>
      <c r="E58" s="371"/>
      <c r="F58" s="371"/>
      <c r="G58" s="371"/>
      <c r="H58" s="372"/>
      <c r="N58" s="1"/>
    </row>
    <row r="59" spans="1:14" ht="15" customHeight="1">
      <c r="A59" s="28"/>
      <c r="C59" s="77"/>
      <c r="F59" s="4"/>
      <c r="G59" s="16"/>
      <c r="H59" s="287"/>
      <c r="N59" s="1"/>
    </row>
    <row r="60" spans="1:14" ht="15" customHeight="1">
      <c r="A60" s="28"/>
      <c r="C60" s="77"/>
      <c r="F60" s="4"/>
      <c r="G60" s="16"/>
      <c r="H60" s="287"/>
      <c r="N60" s="1"/>
    </row>
    <row r="61" spans="1:14" ht="15" customHeight="1">
      <c r="A61" s="28"/>
      <c r="C61" s="77"/>
      <c r="F61" s="4"/>
      <c r="G61" s="16"/>
      <c r="H61" s="287"/>
      <c r="N61" s="1"/>
    </row>
    <row r="62" spans="1:14" ht="20.100000000000001" customHeight="1">
      <c r="A62" s="33"/>
      <c r="B62" s="4"/>
      <c r="C62" s="4"/>
      <c r="D62" s="4"/>
      <c r="E62" s="386" t="s">
        <v>68</v>
      </c>
      <c r="F62" s="386"/>
      <c r="G62" s="386"/>
      <c r="H62" s="29"/>
      <c r="N62" s="1"/>
    </row>
    <row r="63" spans="1:14" ht="20.100000000000001" customHeight="1">
      <c r="A63" s="33"/>
      <c r="B63" s="4"/>
      <c r="C63" s="4"/>
      <c r="D63" s="4"/>
      <c r="E63" s="288"/>
      <c r="F63" s="288"/>
      <c r="G63" s="288"/>
      <c r="H63" s="29"/>
      <c r="N63" s="1"/>
    </row>
    <row r="64" spans="1:14" ht="15" customHeight="1">
      <c r="A64" s="28"/>
      <c r="C64" s="77"/>
      <c r="F64" s="4"/>
      <c r="G64" s="16"/>
      <c r="H64" s="287"/>
      <c r="N64" s="1"/>
    </row>
    <row r="65" spans="1:14" ht="15" customHeight="1">
      <c r="A65" s="28"/>
      <c r="C65" s="77"/>
      <c r="F65" s="4"/>
      <c r="G65" s="16"/>
      <c r="H65" s="287"/>
      <c r="N65" s="1"/>
    </row>
    <row r="66" spans="1:14" ht="20.100000000000001" customHeight="1">
      <c r="A66" s="28"/>
      <c r="C66" s="77"/>
      <c r="D66" s="18"/>
      <c r="E66" s="386" t="s">
        <v>86</v>
      </c>
      <c r="F66" s="386"/>
      <c r="G66" s="386"/>
      <c r="H66" s="247"/>
      <c r="N66" s="1"/>
    </row>
    <row r="67" spans="1:14" ht="15" customHeight="1">
      <c r="A67" s="28"/>
      <c r="C67" s="77"/>
      <c r="D67" s="18"/>
      <c r="F67" s="4"/>
      <c r="G67" s="16"/>
      <c r="H67" s="287"/>
      <c r="N67" s="1"/>
    </row>
    <row r="68" spans="1:14" ht="15" customHeight="1">
      <c r="A68" s="28"/>
      <c r="C68" s="77"/>
      <c r="D68" s="18"/>
      <c r="F68" s="4"/>
      <c r="G68" s="16"/>
      <c r="H68" s="287"/>
      <c r="N68" s="1"/>
    </row>
    <row r="69" spans="1:14" ht="20.100000000000001" customHeight="1">
      <c r="A69" s="28"/>
      <c r="B69" s="385" t="s">
        <v>71</v>
      </c>
      <c r="C69" s="385"/>
      <c r="E69" s="77">
        <v>30</v>
      </c>
      <c r="F69" s="18"/>
      <c r="G69" s="18" t="s">
        <v>70</v>
      </c>
      <c r="H69" s="287"/>
      <c r="N69" s="1"/>
    </row>
    <row r="70" spans="1:14" ht="15" customHeight="1">
      <c r="A70" s="28"/>
      <c r="C70" s="77"/>
      <c r="F70" s="4"/>
      <c r="G70" s="16"/>
      <c r="H70" s="287"/>
      <c r="N70" s="1"/>
    </row>
    <row r="71" spans="1:14" ht="15" customHeight="1" thickBot="1">
      <c r="A71" s="289"/>
      <c r="B71" s="80"/>
      <c r="C71" s="80"/>
      <c r="D71" s="80"/>
      <c r="E71" s="80"/>
      <c r="F71" s="80"/>
      <c r="G71" s="80"/>
      <c r="H71" s="290"/>
      <c r="N71" s="1"/>
    </row>
    <row r="72" spans="1:14" ht="15.75" thickTop="1"/>
  </sheetData>
  <sheetProtection selectLockedCells="1" selectUnlockedCells="1"/>
  <mergeCells count="21">
    <mergeCell ref="B46:G46"/>
    <mergeCell ref="B32:E32"/>
    <mergeCell ref="B69:C69"/>
    <mergeCell ref="F8:G8"/>
    <mergeCell ref="A2:H2"/>
    <mergeCell ref="E6:F6"/>
    <mergeCell ref="F9:G9"/>
    <mergeCell ref="A47:H47"/>
    <mergeCell ref="A48:H48"/>
    <mergeCell ref="A49:H49"/>
    <mergeCell ref="A50:H50"/>
    <mergeCell ref="A51:H51"/>
    <mergeCell ref="A52:H52"/>
    <mergeCell ref="A53:H53"/>
    <mergeCell ref="A54:H54"/>
    <mergeCell ref="E66:G66"/>
    <mergeCell ref="A55:H55"/>
    <mergeCell ref="A56:H56"/>
    <mergeCell ref="A57:H57"/>
    <mergeCell ref="A58:H58"/>
    <mergeCell ref="E62:G62"/>
  </mergeCells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N86"/>
  <sheetViews>
    <sheetView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4" width="11.44140625" style="1"/>
  </cols>
  <sheetData>
    <row r="1" spans="1:14" ht="15" customHeight="1" thickTop="1">
      <c r="A1" s="404"/>
      <c r="B1" s="405"/>
      <c r="C1" s="405"/>
      <c r="D1" s="405"/>
      <c r="E1" s="405"/>
      <c r="F1" s="405"/>
      <c r="G1" s="405"/>
      <c r="H1" s="406"/>
    </row>
    <row r="2" spans="1:14" s="2" customFormat="1" ht="20.100000000000001" customHeight="1">
      <c r="A2" s="419" t="s">
        <v>59</v>
      </c>
      <c r="B2" s="388"/>
      <c r="C2" s="388"/>
      <c r="D2" s="388"/>
      <c r="E2" s="388"/>
      <c r="F2" s="388"/>
      <c r="G2" s="388"/>
      <c r="H2" s="420"/>
      <c r="I2" s="12"/>
      <c r="J2" s="12"/>
      <c r="K2" s="12"/>
      <c r="L2" s="12"/>
      <c r="M2" s="12"/>
      <c r="N2" s="12"/>
    </row>
    <row r="3" spans="1:14" ht="15" customHeight="1">
      <c r="A3" s="407"/>
      <c r="B3" s="385"/>
      <c r="C3" s="385"/>
      <c r="D3" s="385"/>
      <c r="E3" s="385"/>
      <c r="F3" s="385"/>
      <c r="G3" s="385"/>
      <c r="H3" s="408"/>
    </row>
    <row r="4" spans="1:14" ht="15" customHeight="1">
      <c r="A4" s="22" t="s">
        <v>23</v>
      </c>
      <c r="B4" s="6" t="str">
        <f>'100 Series'!B4</f>
        <v>Merkley Oaks</v>
      </c>
      <c r="C4" s="4"/>
      <c r="D4" s="4"/>
      <c r="E4" s="4"/>
      <c r="F4" s="23" t="s">
        <v>0</v>
      </c>
      <c r="G4" s="6">
        <f>'100 Series'!G4</f>
        <v>45748</v>
      </c>
      <c r="H4" s="7"/>
    </row>
    <row r="5" spans="1:14" ht="15" customHeight="1">
      <c r="A5" s="22" t="s">
        <v>24</v>
      </c>
      <c r="B5" s="15" t="s">
        <v>49</v>
      </c>
      <c r="C5" s="4"/>
      <c r="D5" s="4"/>
      <c r="E5" s="4"/>
      <c r="F5" s="21"/>
      <c r="H5" s="9"/>
    </row>
    <row r="6" spans="1:14" ht="15" customHeight="1">
      <c r="A6" s="22"/>
      <c r="B6" s="4" t="s">
        <v>1</v>
      </c>
      <c r="C6" s="4"/>
      <c r="D6" s="4"/>
      <c r="E6" s="4"/>
      <c r="F6" s="23" t="s">
        <v>2</v>
      </c>
      <c r="G6" s="6" t="str">
        <f>'100 Series'!G6</f>
        <v>XXX , XXX</v>
      </c>
      <c r="H6" s="7"/>
    </row>
    <row r="7" spans="1:14" ht="15" customHeight="1">
      <c r="A7" s="22" t="s">
        <v>25</v>
      </c>
      <c r="B7" s="6" t="str">
        <f>'100 Series'!B7</f>
        <v>T.B.A.</v>
      </c>
      <c r="C7" s="66"/>
      <c r="D7" s="66"/>
      <c r="E7" s="4"/>
      <c r="G7" s="5"/>
      <c r="H7" s="7"/>
    </row>
    <row r="8" spans="1:14" s="1" customFormat="1" ht="15" customHeight="1">
      <c r="A8" s="22"/>
      <c r="B8" s="356" t="s">
        <v>1</v>
      </c>
      <c r="C8" s="4"/>
      <c r="D8" s="4"/>
      <c r="E8" s="4"/>
      <c r="F8" s="422" t="str">
        <f>'100 Series'!F8</f>
        <v>CONTRACT PERIOD :</v>
      </c>
      <c r="G8" s="422"/>
      <c r="H8" s="7"/>
    </row>
    <row r="9" spans="1:14" ht="15" customHeight="1">
      <c r="A9" s="22" t="s">
        <v>26</v>
      </c>
      <c r="B9" s="6" t="str">
        <f>'100 Series'!B9</f>
        <v>A - 1</v>
      </c>
      <c r="C9" s="66"/>
      <c r="D9" s="66"/>
      <c r="E9" s="4"/>
      <c r="F9" s="421" t="str">
        <f>'100 Series'!F9</f>
        <v xml:space="preserve">April 1 , 2025 to March 31, 2026 </v>
      </c>
      <c r="G9" s="421"/>
      <c r="H9" s="11"/>
    </row>
    <row r="10" spans="1:14" ht="15" customHeight="1" thickBot="1">
      <c r="A10" s="14"/>
      <c r="B10" s="13"/>
      <c r="C10" s="4"/>
      <c r="D10" s="4"/>
      <c r="E10" s="4"/>
      <c r="F10" s="4"/>
      <c r="G10" s="4"/>
      <c r="H10" s="7"/>
    </row>
    <row r="11" spans="1:14" s="20" customFormat="1" ht="20.100000000000001" customHeight="1" thickTop="1" thickBot="1">
      <c r="A11" s="141"/>
      <c r="B11" s="96" t="s">
        <v>1</v>
      </c>
      <c r="C11" s="97" t="s">
        <v>1</v>
      </c>
      <c r="D11" s="97" t="s">
        <v>1</v>
      </c>
      <c r="E11" s="105"/>
      <c r="F11" s="142" t="s">
        <v>4</v>
      </c>
      <c r="G11" s="143" t="s">
        <v>22</v>
      </c>
      <c r="H11" s="144" t="s">
        <v>5</v>
      </c>
    </row>
    <row r="12" spans="1:14" ht="15" customHeight="1" thickTop="1">
      <c r="A12" s="34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38"/>
      <c r="G12" s="39"/>
      <c r="H12" s="40"/>
    </row>
    <row r="13" spans="1:14" ht="15" customHeight="1">
      <c r="A13" s="47" t="s">
        <v>1</v>
      </c>
      <c r="B13" s="41" t="s">
        <v>16</v>
      </c>
      <c r="C13" s="42"/>
      <c r="D13" s="42" t="s">
        <v>9</v>
      </c>
      <c r="E13" s="43" t="s">
        <v>10</v>
      </c>
      <c r="F13" s="44"/>
      <c r="G13" s="45"/>
      <c r="H13" s="46"/>
    </row>
    <row r="14" spans="1:14" ht="15" customHeight="1">
      <c r="A14" s="47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44"/>
      <c r="G14" s="45"/>
      <c r="H14" s="46"/>
    </row>
    <row r="15" spans="1:14" ht="15" customHeight="1" thickBot="1">
      <c r="A15" s="155" t="s">
        <v>1</v>
      </c>
      <c r="B15" s="56">
        <v>0.3</v>
      </c>
      <c r="C15" s="57">
        <v>0.5</v>
      </c>
      <c r="D15" s="57">
        <v>0.1</v>
      </c>
      <c r="E15" s="61">
        <v>0.1</v>
      </c>
      <c r="F15" s="337">
        <v>1</v>
      </c>
      <c r="G15" s="98">
        <v>0.13</v>
      </c>
      <c r="H15" s="46"/>
    </row>
    <row r="16" spans="1:14" ht="15" customHeight="1" thickTop="1" thickBot="1">
      <c r="A16" s="145" t="s">
        <v>1</v>
      </c>
      <c r="B16" s="99"/>
      <c r="C16" s="100"/>
      <c r="D16" s="100"/>
      <c r="E16" s="101"/>
      <c r="F16" s="102"/>
      <c r="G16" s="103"/>
      <c r="H16" s="146"/>
    </row>
    <row r="17" spans="1:8" ht="15" customHeight="1" thickTop="1">
      <c r="A17" s="58"/>
      <c r="B17" s="133"/>
      <c r="C17" s="222"/>
      <c r="D17" s="222"/>
      <c r="E17" s="223"/>
      <c r="F17" s="163"/>
      <c r="G17" s="164"/>
      <c r="H17" s="224"/>
    </row>
    <row r="18" spans="1:8" ht="15" customHeight="1">
      <c r="A18" s="19" t="s">
        <v>50</v>
      </c>
      <c r="B18" s="134">
        <f>$F18*B$15</f>
        <v>0</v>
      </c>
      <c r="C18" s="167">
        <f t="shared" ref="C18:E18" si="0">$F18*C$15</f>
        <v>0</v>
      </c>
      <c r="D18" s="167">
        <f t="shared" si="0"/>
        <v>0</v>
      </c>
      <c r="E18" s="168">
        <f t="shared" si="0"/>
        <v>0</v>
      </c>
      <c r="F18" s="336">
        <v>0</v>
      </c>
      <c r="G18" s="334">
        <f>$F18*G$15</f>
        <v>0</v>
      </c>
      <c r="H18" s="342">
        <f>SUM(F18:G18)</f>
        <v>0</v>
      </c>
    </row>
    <row r="19" spans="1:8" ht="15" customHeight="1">
      <c r="A19" s="74"/>
      <c r="B19" s="135"/>
      <c r="C19" s="171"/>
      <c r="D19" s="171"/>
      <c r="E19" s="172"/>
      <c r="F19" s="169"/>
      <c r="G19" s="173"/>
      <c r="H19" s="225"/>
    </row>
    <row r="20" spans="1:8" ht="15" customHeight="1">
      <c r="A20" s="19" t="s">
        <v>51</v>
      </c>
      <c r="B20" s="134">
        <f>$F20*B$15</f>
        <v>0</v>
      </c>
      <c r="C20" s="167">
        <f t="shared" ref="C20:E20" si="1">$F20*C$15</f>
        <v>0</v>
      </c>
      <c r="D20" s="167">
        <f t="shared" si="1"/>
        <v>0</v>
      </c>
      <c r="E20" s="168">
        <f t="shared" si="1"/>
        <v>0</v>
      </c>
      <c r="F20" s="336">
        <v>0</v>
      </c>
      <c r="G20" s="334">
        <f>$F20*G$15</f>
        <v>0</v>
      </c>
      <c r="H20" s="342">
        <f>SUM(F20:G20)</f>
        <v>0</v>
      </c>
    </row>
    <row r="21" spans="1:8" ht="15" customHeight="1">
      <c r="A21" s="74"/>
      <c r="B21" s="136"/>
      <c r="C21" s="181"/>
      <c r="D21" s="181"/>
      <c r="E21" s="182"/>
      <c r="F21" s="183"/>
      <c r="G21" s="184"/>
      <c r="H21" s="226"/>
    </row>
    <row r="22" spans="1:8" ht="15" customHeight="1">
      <c r="A22" s="19" t="s">
        <v>52</v>
      </c>
      <c r="B22" s="134">
        <f>$F22*B$15</f>
        <v>0</v>
      </c>
      <c r="C22" s="167">
        <f t="shared" ref="C22:E22" si="2">$F22*C$15</f>
        <v>0</v>
      </c>
      <c r="D22" s="167">
        <f t="shared" si="2"/>
        <v>0</v>
      </c>
      <c r="E22" s="168">
        <f t="shared" si="2"/>
        <v>0</v>
      </c>
      <c r="F22" s="336">
        <v>0</v>
      </c>
      <c r="G22" s="334">
        <f>$F22*G$15</f>
        <v>0</v>
      </c>
      <c r="H22" s="342">
        <f>SUM(F22:G22)</f>
        <v>0</v>
      </c>
    </row>
    <row r="23" spans="1:8" ht="15" customHeight="1">
      <c r="A23" s="19"/>
      <c r="B23" s="147"/>
      <c r="C23" s="227"/>
      <c r="D23" s="228"/>
      <c r="E23" s="229"/>
      <c r="F23" s="230"/>
      <c r="G23" s="231"/>
      <c r="H23" s="232"/>
    </row>
    <row r="24" spans="1:8" ht="15" customHeight="1">
      <c r="A24" s="19" t="s">
        <v>53</v>
      </c>
      <c r="B24" s="134">
        <f>$F24*B$15</f>
        <v>0</v>
      </c>
      <c r="C24" s="167">
        <f t="shared" ref="C24:E24" si="3">$F24*C$15</f>
        <v>0</v>
      </c>
      <c r="D24" s="167">
        <f t="shared" si="3"/>
        <v>0</v>
      </c>
      <c r="E24" s="168">
        <f t="shared" si="3"/>
        <v>0</v>
      </c>
      <c r="F24" s="336">
        <v>0</v>
      </c>
      <c r="G24" s="334">
        <f>$F24*G$15</f>
        <v>0</v>
      </c>
      <c r="H24" s="342">
        <f>SUM(F24:G24)</f>
        <v>0</v>
      </c>
    </row>
    <row r="25" spans="1:8" ht="15" customHeight="1">
      <c r="A25" s="74"/>
      <c r="B25" s="135"/>
      <c r="C25" s="167"/>
      <c r="D25" s="167"/>
      <c r="E25" s="168"/>
      <c r="F25" s="166"/>
      <c r="G25" s="173"/>
      <c r="H25" s="225"/>
    </row>
    <row r="26" spans="1:8" ht="15" customHeight="1">
      <c r="A26" s="19" t="s">
        <v>54</v>
      </c>
      <c r="B26" s="134">
        <f>$F26*B$15</f>
        <v>0</v>
      </c>
      <c r="C26" s="167">
        <f t="shared" ref="C26:E26" si="4">$F26*C$15</f>
        <v>0</v>
      </c>
      <c r="D26" s="167">
        <f t="shared" si="4"/>
        <v>0</v>
      </c>
      <c r="E26" s="168">
        <f t="shared" si="4"/>
        <v>0</v>
      </c>
      <c r="F26" s="336">
        <v>0</v>
      </c>
      <c r="G26" s="334">
        <f>$F26*G$15</f>
        <v>0</v>
      </c>
      <c r="H26" s="342">
        <f>SUM(F26:G26)</f>
        <v>0</v>
      </c>
    </row>
    <row r="27" spans="1:8" ht="15" customHeight="1">
      <c r="A27" s="19"/>
      <c r="B27" s="135"/>
      <c r="C27" s="171"/>
      <c r="D27" s="171"/>
      <c r="E27" s="172"/>
      <c r="F27" s="186"/>
      <c r="G27" s="173"/>
      <c r="H27" s="225"/>
    </row>
    <row r="28" spans="1:8" ht="15" customHeight="1">
      <c r="A28" s="19" t="s">
        <v>55</v>
      </c>
      <c r="B28" s="134">
        <f>$F28*B$15</f>
        <v>0</v>
      </c>
      <c r="C28" s="167">
        <f t="shared" ref="C28:E28" si="5">$F28*C$15</f>
        <v>0</v>
      </c>
      <c r="D28" s="167">
        <f t="shared" si="5"/>
        <v>0</v>
      </c>
      <c r="E28" s="168">
        <f t="shared" si="5"/>
        <v>0</v>
      </c>
      <c r="F28" s="336">
        <v>0</v>
      </c>
      <c r="G28" s="334">
        <f>$F28*G$15</f>
        <v>0</v>
      </c>
      <c r="H28" s="342">
        <f>SUM(F28:G28)</f>
        <v>0</v>
      </c>
    </row>
    <row r="29" spans="1:8" ht="15" customHeight="1">
      <c r="A29" s="19"/>
      <c r="B29" s="148"/>
      <c r="C29" s="171"/>
      <c r="D29" s="171"/>
      <c r="E29" s="172"/>
      <c r="F29" s="186"/>
      <c r="G29" s="173"/>
      <c r="H29" s="225"/>
    </row>
    <row r="30" spans="1:8" ht="15" customHeight="1">
      <c r="A30" s="19" t="s">
        <v>56</v>
      </c>
      <c r="B30" s="134">
        <f>$F30*B$15</f>
        <v>0</v>
      </c>
      <c r="C30" s="167">
        <f t="shared" ref="C30:E30" si="6">$F30*C$15</f>
        <v>0</v>
      </c>
      <c r="D30" s="167">
        <f t="shared" si="6"/>
        <v>0</v>
      </c>
      <c r="E30" s="168">
        <f t="shared" si="6"/>
        <v>0</v>
      </c>
      <c r="F30" s="336">
        <v>0</v>
      </c>
      <c r="G30" s="334">
        <f>$F30*G$15</f>
        <v>0</v>
      </c>
      <c r="H30" s="342">
        <f>SUM(F30:G30)</f>
        <v>0</v>
      </c>
    </row>
    <row r="31" spans="1:8" ht="15" customHeight="1">
      <c r="A31" s="19"/>
      <c r="B31" s="148"/>
      <c r="C31" s="171"/>
      <c r="D31" s="171"/>
      <c r="E31" s="172"/>
      <c r="F31" s="186"/>
      <c r="G31" s="173"/>
      <c r="H31" s="225"/>
    </row>
    <row r="32" spans="1:8" ht="15" customHeight="1">
      <c r="A32" s="19" t="s">
        <v>57</v>
      </c>
      <c r="B32" s="134">
        <f>$F32*B$15</f>
        <v>0</v>
      </c>
      <c r="C32" s="167">
        <f t="shared" ref="C32:E32" si="7">$F32*C$15</f>
        <v>0</v>
      </c>
      <c r="D32" s="167">
        <f t="shared" si="7"/>
        <v>0</v>
      </c>
      <c r="E32" s="168">
        <f t="shared" si="7"/>
        <v>0</v>
      </c>
      <c r="F32" s="336">
        <v>0</v>
      </c>
      <c r="G32" s="334">
        <f>$F32*G$15</f>
        <v>0</v>
      </c>
      <c r="H32" s="342">
        <f>SUM(F32:G32)</f>
        <v>0</v>
      </c>
    </row>
    <row r="33" spans="1:8" ht="15" customHeight="1">
      <c r="A33" s="19"/>
      <c r="B33" s="148"/>
      <c r="C33" s="171"/>
      <c r="D33" s="171"/>
      <c r="E33" s="172"/>
      <c r="F33" s="186"/>
      <c r="G33" s="173"/>
      <c r="H33" s="225"/>
    </row>
    <row r="34" spans="1:8" ht="15" customHeight="1">
      <c r="A34" s="19" t="s">
        <v>65</v>
      </c>
      <c r="B34" s="134">
        <f>$F34*B$15</f>
        <v>0</v>
      </c>
      <c r="C34" s="167">
        <f t="shared" ref="C34:E34" si="8">$F34*C$15</f>
        <v>0</v>
      </c>
      <c r="D34" s="167">
        <f t="shared" si="8"/>
        <v>0</v>
      </c>
      <c r="E34" s="168">
        <f t="shared" si="8"/>
        <v>0</v>
      </c>
      <c r="F34" s="336">
        <v>0</v>
      </c>
      <c r="G34" s="334">
        <f>$F34*G$15</f>
        <v>0</v>
      </c>
      <c r="H34" s="342">
        <f>SUM(F34:G34)</f>
        <v>0</v>
      </c>
    </row>
    <row r="35" spans="1:8" ht="15" customHeight="1">
      <c r="A35" s="19"/>
      <c r="B35" s="148"/>
      <c r="C35" s="171"/>
      <c r="D35" s="171"/>
      <c r="E35" s="172"/>
      <c r="F35" s="186"/>
      <c r="G35" s="173"/>
      <c r="H35" s="225"/>
    </row>
    <row r="36" spans="1:8" ht="15" customHeight="1">
      <c r="A36" s="19" t="s">
        <v>58</v>
      </c>
      <c r="B36" s="134">
        <f>$F36*B$15</f>
        <v>0</v>
      </c>
      <c r="C36" s="167">
        <f t="shared" ref="C36:E36" si="9">$F36*C$15</f>
        <v>0</v>
      </c>
      <c r="D36" s="167">
        <f t="shared" si="9"/>
        <v>0</v>
      </c>
      <c r="E36" s="168">
        <f t="shared" si="9"/>
        <v>0</v>
      </c>
      <c r="F36" s="336">
        <v>0</v>
      </c>
      <c r="G36" s="334">
        <f>$F36*G$15</f>
        <v>0</v>
      </c>
      <c r="H36" s="342">
        <f>SUM(F36:G36)</f>
        <v>0</v>
      </c>
    </row>
    <row r="37" spans="1:8" ht="15" customHeight="1" thickBot="1">
      <c r="A37" s="291"/>
      <c r="B37" s="150"/>
      <c r="C37" s="234"/>
      <c r="D37" s="234"/>
      <c r="E37" s="235"/>
      <c r="F37" s="250"/>
      <c r="G37" s="251"/>
      <c r="H37" s="292"/>
    </row>
    <row r="38" spans="1:8" ht="24.95" customHeight="1" thickTop="1" thickBot="1">
      <c r="A38" s="294"/>
      <c r="B38" s="423" t="s">
        <v>91</v>
      </c>
      <c r="C38" s="402"/>
      <c r="D38" s="402"/>
      <c r="E38" s="424"/>
      <c r="F38" s="295"/>
      <c r="G38" s="272"/>
      <c r="H38" s="296"/>
    </row>
    <row r="39" spans="1:8" ht="15" customHeight="1" thickTop="1">
      <c r="A39" s="293"/>
      <c r="B39" s="243"/>
      <c r="C39" s="222"/>
      <c r="D39" s="222"/>
      <c r="E39" s="223"/>
      <c r="F39" s="163"/>
      <c r="G39" s="164"/>
      <c r="H39" s="224"/>
    </row>
    <row r="40" spans="1:8" ht="15" customHeight="1">
      <c r="A40" s="73"/>
      <c r="B40" s="137"/>
      <c r="C40" s="189"/>
      <c r="D40" s="189"/>
      <c r="E40" s="190"/>
      <c r="F40" s="191"/>
      <c r="G40" s="192"/>
      <c r="H40" s="233"/>
    </row>
    <row r="41" spans="1:8" ht="15" customHeight="1">
      <c r="A41" s="73"/>
      <c r="B41" s="150"/>
      <c r="C41" s="234"/>
      <c r="D41" s="234"/>
      <c r="E41" s="235"/>
      <c r="F41" s="191"/>
      <c r="G41" s="192"/>
      <c r="H41" s="233"/>
    </row>
    <row r="42" spans="1:8" ht="15" customHeight="1">
      <c r="A42" s="73"/>
      <c r="B42" s="243"/>
      <c r="C42" s="244"/>
      <c r="D42" s="244"/>
      <c r="E42" s="245"/>
      <c r="F42" s="139"/>
      <c r="G42" s="132"/>
      <c r="H42" s="149"/>
    </row>
    <row r="43" spans="1:8" ht="15" customHeight="1">
      <c r="A43" s="73"/>
      <c r="B43" s="137"/>
      <c r="C43" s="126"/>
      <c r="D43" s="126"/>
      <c r="E43" s="138"/>
      <c r="F43" s="139"/>
      <c r="G43" s="132"/>
      <c r="H43" s="149"/>
    </row>
    <row r="44" spans="1:8" ht="15" customHeight="1">
      <c r="A44" s="73"/>
      <c r="B44" s="137"/>
      <c r="C44" s="126"/>
      <c r="D44" s="126"/>
      <c r="E44" s="138"/>
      <c r="F44" s="139"/>
      <c r="G44" s="132"/>
      <c r="H44" s="149"/>
    </row>
    <row r="45" spans="1:8" ht="15" customHeight="1" thickBot="1">
      <c r="A45" s="73"/>
      <c r="B45" s="137"/>
      <c r="C45" s="126"/>
      <c r="D45" s="126"/>
      <c r="E45" s="138"/>
      <c r="F45" s="139"/>
      <c r="G45" s="132"/>
      <c r="H45" s="149"/>
    </row>
    <row r="46" spans="1:8" ht="24.95" customHeight="1" thickTop="1" thickBot="1">
      <c r="A46" s="248" t="s">
        <v>46</v>
      </c>
      <c r="B46" s="398" t="s">
        <v>76</v>
      </c>
      <c r="C46" s="399"/>
      <c r="D46" s="399"/>
      <c r="E46" s="399"/>
      <c r="F46" s="399"/>
      <c r="G46" s="400"/>
      <c r="H46" s="104"/>
    </row>
    <row r="47" spans="1:8" ht="15" customHeight="1" thickTop="1">
      <c r="A47" s="411" t="s">
        <v>15</v>
      </c>
      <c r="B47" s="396"/>
      <c r="C47" s="396"/>
      <c r="D47" s="396"/>
      <c r="E47" s="396"/>
      <c r="F47" s="396"/>
      <c r="G47" s="396"/>
      <c r="H47" s="412"/>
    </row>
    <row r="48" spans="1:8" ht="20.100000000000001" customHeight="1">
      <c r="A48" s="415" t="s">
        <v>17</v>
      </c>
      <c r="B48" s="391"/>
      <c r="C48" s="391"/>
      <c r="D48" s="391"/>
      <c r="E48" s="391"/>
      <c r="F48" s="391"/>
      <c r="G48" s="391"/>
      <c r="H48" s="416"/>
    </row>
    <row r="49" spans="1:8" ht="15" customHeight="1">
      <c r="A49" s="409"/>
      <c r="B49" s="368"/>
      <c r="C49" s="368"/>
      <c r="D49" s="368"/>
      <c r="E49" s="368"/>
      <c r="F49" s="368"/>
      <c r="G49" s="368"/>
      <c r="H49" s="410"/>
    </row>
    <row r="50" spans="1:8" ht="15" customHeight="1">
      <c r="A50" s="417" t="s">
        <v>84</v>
      </c>
      <c r="B50" s="374"/>
      <c r="C50" s="374"/>
      <c r="D50" s="374"/>
      <c r="E50" s="374"/>
      <c r="F50" s="374"/>
      <c r="G50" s="374"/>
      <c r="H50" s="418"/>
    </row>
    <row r="51" spans="1:8" ht="15" customHeight="1">
      <c r="A51" s="417" t="s">
        <v>72</v>
      </c>
      <c r="B51" s="374"/>
      <c r="C51" s="374"/>
      <c r="D51" s="374"/>
      <c r="E51" s="374"/>
      <c r="F51" s="374"/>
      <c r="G51" s="374"/>
      <c r="H51" s="418"/>
    </row>
    <row r="52" spans="1:8" ht="15" customHeight="1">
      <c r="A52" s="417" t="s">
        <v>73</v>
      </c>
      <c r="B52" s="374"/>
      <c r="C52" s="374"/>
      <c r="D52" s="374"/>
      <c r="E52" s="374"/>
      <c r="F52" s="374"/>
      <c r="G52" s="374"/>
      <c r="H52" s="418"/>
    </row>
    <row r="53" spans="1:8" ht="15" customHeight="1">
      <c r="A53" s="413" t="s">
        <v>81</v>
      </c>
      <c r="B53" s="371"/>
      <c r="C53" s="371"/>
      <c r="D53" s="371"/>
      <c r="E53" s="371"/>
      <c r="F53" s="371"/>
      <c r="G53" s="371"/>
      <c r="H53" s="414"/>
    </row>
    <row r="54" spans="1:8" ht="15" customHeight="1">
      <c r="A54" s="413" t="s">
        <v>82</v>
      </c>
      <c r="B54" s="371"/>
      <c r="C54" s="371"/>
      <c r="D54" s="371"/>
      <c r="E54" s="371"/>
      <c r="F54" s="371"/>
      <c r="G54" s="371"/>
      <c r="H54" s="414"/>
    </row>
    <row r="55" spans="1:8" ht="15" customHeight="1">
      <c r="A55" s="417" t="s">
        <v>83</v>
      </c>
      <c r="B55" s="374"/>
      <c r="C55" s="374"/>
      <c r="D55" s="374"/>
      <c r="E55" s="374"/>
      <c r="F55" s="374"/>
      <c r="G55" s="374"/>
      <c r="H55" s="418"/>
    </row>
    <row r="56" spans="1:8" ht="15" customHeight="1">
      <c r="A56" s="417" t="s">
        <v>85</v>
      </c>
      <c r="B56" s="374"/>
      <c r="C56" s="374"/>
      <c r="D56" s="374"/>
      <c r="E56" s="374"/>
      <c r="F56" s="374"/>
      <c r="G56" s="374"/>
      <c r="H56" s="418"/>
    </row>
    <row r="57" spans="1:8" ht="15" customHeight="1">
      <c r="A57" s="417" t="s">
        <v>74</v>
      </c>
      <c r="B57" s="374"/>
      <c r="C57" s="374"/>
      <c r="D57" s="374"/>
      <c r="E57" s="374"/>
      <c r="F57" s="374"/>
      <c r="G57" s="374"/>
      <c r="H57" s="418"/>
    </row>
    <row r="58" spans="1:8" ht="15" customHeight="1">
      <c r="A58" s="413" t="s">
        <v>75</v>
      </c>
      <c r="B58" s="371"/>
      <c r="C58" s="371"/>
      <c r="D58" s="371"/>
      <c r="E58" s="371"/>
      <c r="F58" s="371"/>
      <c r="G58" s="371"/>
      <c r="H58" s="414"/>
    </row>
    <row r="59" spans="1:8" ht="15" customHeight="1">
      <c r="A59" s="76"/>
      <c r="C59" s="77"/>
      <c r="F59" s="4"/>
      <c r="G59" s="16"/>
      <c r="H59" s="17"/>
    </row>
    <row r="60" spans="1:8" ht="15" customHeight="1">
      <c r="A60" s="76"/>
      <c r="C60" s="77"/>
      <c r="F60" s="4"/>
      <c r="G60" s="16"/>
      <c r="H60" s="17"/>
    </row>
    <row r="61" spans="1:8" ht="15" customHeight="1">
      <c r="A61" s="76"/>
      <c r="C61" s="77"/>
      <c r="F61" s="4"/>
      <c r="G61" s="16"/>
      <c r="H61" s="17"/>
    </row>
    <row r="62" spans="1:8" ht="20.100000000000001" customHeight="1">
      <c r="A62" s="14"/>
      <c r="B62" s="4"/>
      <c r="C62" s="4"/>
      <c r="D62" s="4"/>
      <c r="E62" s="386" t="s">
        <v>68</v>
      </c>
      <c r="F62" s="386"/>
      <c r="G62" s="386"/>
      <c r="H62" s="7"/>
    </row>
    <row r="63" spans="1:8" ht="15" customHeight="1">
      <c r="A63" s="76"/>
      <c r="C63" s="77"/>
      <c r="F63" s="4"/>
      <c r="G63" s="16"/>
      <c r="H63" s="17"/>
    </row>
    <row r="64" spans="1:8" ht="15" customHeight="1">
      <c r="A64" s="76"/>
      <c r="C64" s="77"/>
      <c r="F64" s="4"/>
      <c r="G64" s="16"/>
      <c r="H64" s="17"/>
    </row>
    <row r="65" spans="1:8" ht="15" customHeight="1">
      <c r="A65" s="76"/>
      <c r="C65" s="77"/>
      <c r="F65" s="4"/>
      <c r="G65" s="16"/>
      <c r="H65" s="17"/>
    </row>
    <row r="66" spans="1:8" ht="20.100000000000001" customHeight="1">
      <c r="A66" s="76"/>
      <c r="C66" s="77"/>
      <c r="D66" s="18"/>
      <c r="E66" s="386" t="s">
        <v>86</v>
      </c>
      <c r="F66" s="386"/>
      <c r="G66" s="386"/>
      <c r="H66" s="78"/>
    </row>
    <row r="67" spans="1:8" ht="15" customHeight="1">
      <c r="A67" s="76"/>
      <c r="C67" s="77"/>
      <c r="D67" s="18"/>
      <c r="F67" s="4"/>
      <c r="G67" s="16"/>
      <c r="H67" s="17"/>
    </row>
    <row r="68" spans="1:8" ht="15" customHeight="1">
      <c r="A68" s="76"/>
      <c r="C68" s="77"/>
      <c r="D68" s="18"/>
      <c r="F68" s="4"/>
      <c r="G68" s="16"/>
      <c r="H68" s="17"/>
    </row>
    <row r="69" spans="1:8" ht="20.100000000000001" customHeight="1">
      <c r="A69" s="76"/>
      <c r="B69" s="385" t="s">
        <v>71</v>
      </c>
      <c r="C69" s="385"/>
      <c r="E69" s="77">
        <v>30</v>
      </c>
      <c r="F69" s="18"/>
      <c r="G69" s="18" t="s">
        <v>70</v>
      </c>
      <c r="H69" s="17"/>
    </row>
    <row r="70" spans="1:8" ht="15" customHeight="1">
      <c r="A70" s="76"/>
      <c r="C70" s="77"/>
      <c r="F70" s="4"/>
      <c r="G70" s="16"/>
      <c r="H70" s="17"/>
    </row>
    <row r="71" spans="1:8" ht="15" customHeight="1" thickBot="1">
      <c r="A71" s="79"/>
      <c r="B71" s="80"/>
      <c r="C71" s="80"/>
      <c r="D71" s="80"/>
      <c r="E71" s="80"/>
      <c r="F71" s="80"/>
      <c r="G71" s="80"/>
      <c r="H71" s="81"/>
    </row>
    <row r="72" spans="1:8" ht="15" customHeight="1" thickTop="1"/>
    <row r="73" spans="1:8" ht="15" customHeight="1"/>
    <row r="74" spans="1:8" ht="15" customHeight="1"/>
    <row r="75" spans="1:8" ht="15" customHeight="1"/>
    <row r="76" spans="1:8" ht="15" customHeight="1"/>
    <row r="77" spans="1:8" ht="15" customHeight="1"/>
    <row r="78" spans="1:8" ht="15" customHeight="1"/>
    <row r="79" spans="1:8" ht="15" customHeight="1"/>
    <row r="80" spans="1: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selectLockedCells="1" selectUnlockedCells="1"/>
  <mergeCells count="22">
    <mergeCell ref="E62:G62"/>
    <mergeCell ref="E66:G66"/>
    <mergeCell ref="B69:C69"/>
    <mergeCell ref="A53:H53"/>
    <mergeCell ref="A55:H55"/>
    <mergeCell ref="A56:H56"/>
    <mergeCell ref="A57:H57"/>
    <mergeCell ref="A58:H58"/>
    <mergeCell ref="A1:H1"/>
    <mergeCell ref="A3:H3"/>
    <mergeCell ref="A49:H49"/>
    <mergeCell ref="A47:H47"/>
    <mergeCell ref="A54:H54"/>
    <mergeCell ref="A48:H48"/>
    <mergeCell ref="A50:H50"/>
    <mergeCell ref="A51:H51"/>
    <mergeCell ref="A52:H52"/>
    <mergeCell ref="A2:H2"/>
    <mergeCell ref="F9:G9"/>
    <mergeCell ref="F8:G8"/>
    <mergeCell ref="B46:G46"/>
    <mergeCell ref="B38:E38"/>
  </mergeCells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B8D9-4B52-455E-8E97-EFAB7F5EEF1B}">
  <sheetPr transitionEvaluation="1">
    <pageSetUpPr fitToPage="1"/>
  </sheetPr>
  <dimension ref="A1:N86"/>
  <sheetViews>
    <sheetView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4" width="11.44140625" style="1"/>
  </cols>
  <sheetData>
    <row r="1" spans="1:14" ht="15" customHeight="1" thickTop="1">
      <c r="A1" s="404"/>
      <c r="B1" s="405"/>
      <c r="C1" s="405"/>
      <c r="D1" s="405"/>
      <c r="E1" s="405"/>
      <c r="F1" s="405"/>
      <c r="G1" s="405"/>
      <c r="H1" s="406"/>
    </row>
    <row r="2" spans="1:14" s="2" customFormat="1" ht="20.100000000000001" customHeight="1">
      <c r="A2" s="419" t="s">
        <v>59</v>
      </c>
      <c r="B2" s="388"/>
      <c r="C2" s="388"/>
      <c r="D2" s="388"/>
      <c r="E2" s="388"/>
      <c r="F2" s="388"/>
      <c r="G2" s="388"/>
      <c r="H2" s="420"/>
      <c r="I2" s="12"/>
      <c r="J2" s="12"/>
      <c r="K2" s="12"/>
      <c r="L2" s="12"/>
      <c r="M2" s="12"/>
      <c r="N2" s="12"/>
    </row>
    <row r="3" spans="1:14" ht="15" customHeight="1">
      <c r="A3" s="407"/>
      <c r="B3" s="385"/>
      <c r="C3" s="385"/>
      <c r="D3" s="385"/>
      <c r="E3" s="385"/>
      <c r="F3" s="385"/>
      <c r="G3" s="385"/>
      <c r="H3" s="408"/>
    </row>
    <row r="4" spans="1:14" ht="15" customHeight="1">
      <c r="A4" s="22" t="s">
        <v>23</v>
      </c>
      <c r="B4" s="6" t="str">
        <f>'100 Series'!B4</f>
        <v>Merkley Oaks</v>
      </c>
      <c r="C4" s="4"/>
      <c r="D4" s="4"/>
      <c r="E4" s="4"/>
      <c r="F4" s="23" t="s">
        <v>0</v>
      </c>
      <c r="G4" s="6">
        <f>'100 Series'!G4</f>
        <v>45748</v>
      </c>
      <c r="H4" s="7"/>
    </row>
    <row r="5" spans="1:14" ht="15" customHeight="1">
      <c r="A5" s="22" t="s">
        <v>24</v>
      </c>
      <c r="B5" s="15" t="s">
        <v>196</v>
      </c>
      <c r="C5" s="4"/>
      <c r="D5" s="4"/>
      <c r="E5" s="4"/>
      <c r="F5" s="21"/>
      <c r="H5" s="9"/>
    </row>
    <row r="6" spans="1:14" ht="15" customHeight="1">
      <c r="A6" s="22"/>
      <c r="B6" s="4" t="s">
        <v>1</v>
      </c>
      <c r="C6" s="4"/>
      <c r="D6" s="4"/>
      <c r="E6" s="4"/>
      <c r="F6" s="23" t="s">
        <v>2</v>
      </c>
      <c r="G6" s="6" t="str">
        <f>'100 Series'!G6</f>
        <v>XXX , XXX</v>
      </c>
      <c r="H6" s="7"/>
    </row>
    <row r="7" spans="1:14" ht="15" customHeight="1">
      <c r="A7" s="22" t="s">
        <v>25</v>
      </c>
      <c r="B7" s="6" t="str">
        <f>'100 Series'!B7</f>
        <v>T.B.A.</v>
      </c>
      <c r="C7" s="66"/>
      <c r="D7" s="66"/>
      <c r="E7" s="4"/>
      <c r="G7" s="5"/>
      <c r="H7" s="7"/>
    </row>
    <row r="8" spans="1:14" s="1" customFormat="1" ht="15" customHeight="1">
      <c r="A8" s="22"/>
      <c r="B8" s="356" t="s">
        <v>1</v>
      </c>
      <c r="C8" s="4"/>
      <c r="D8" s="4"/>
      <c r="E8" s="4"/>
      <c r="F8" s="422" t="str">
        <f>'100 Series'!F8</f>
        <v>CONTRACT PERIOD :</v>
      </c>
      <c r="G8" s="422"/>
      <c r="H8" s="7"/>
    </row>
    <row r="9" spans="1:14" ht="15" customHeight="1">
      <c r="A9" s="22" t="s">
        <v>26</v>
      </c>
      <c r="B9" s="6" t="str">
        <f>'100 Series'!B9</f>
        <v>A - 1</v>
      </c>
      <c r="C9" s="66"/>
      <c r="D9" s="66"/>
      <c r="E9" s="4"/>
      <c r="F9" s="421" t="str">
        <f>'100 Series'!F9</f>
        <v xml:space="preserve">April 1 , 2025 to March 31, 2026 </v>
      </c>
      <c r="G9" s="421"/>
      <c r="H9" s="11"/>
    </row>
    <row r="10" spans="1:14" ht="15" customHeight="1" thickBot="1">
      <c r="A10" s="14"/>
      <c r="B10" s="13"/>
      <c r="C10" s="4"/>
      <c r="D10" s="4"/>
      <c r="E10" s="4"/>
      <c r="F10" s="4"/>
      <c r="G10" s="4"/>
      <c r="H10" s="7"/>
    </row>
    <row r="11" spans="1:14" s="20" customFormat="1" ht="20.100000000000001" customHeight="1" thickTop="1" thickBot="1">
      <c r="A11" s="141"/>
      <c r="B11" s="96" t="s">
        <v>1</v>
      </c>
      <c r="C11" s="97" t="s">
        <v>1</v>
      </c>
      <c r="D11" s="97" t="s">
        <v>1</v>
      </c>
      <c r="E11" s="105"/>
      <c r="F11" s="142" t="s">
        <v>4</v>
      </c>
      <c r="G11" s="143" t="s">
        <v>22</v>
      </c>
      <c r="H11" s="144" t="s">
        <v>5</v>
      </c>
    </row>
    <row r="12" spans="1:14" ht="15" customHeight="1" thickTop="1">
      <c r="A12" s="34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38"/>
      <c r="G12" s="39"/>
      <c r="H12" s="40"/>
    </row>
    <row r="13" spans="1:14" ht="15" customHeight="1">
      <c r="A13" s="47" t="s">
        <v>1</v>
      </c>
      <c r="B13" s="41" t="s">
        <v>16</v>
      </c>
      <c r="C13" s="42"/>
      <c r="D13" s="42" t="s">
        <v>9</v>
      </c>
      <c r="E13" s="43" t="s">
        <v>10</v>
      </c>
      <c r="F13" s="44"/>
      <c r="G13" s="45"/>
      <c r="H13" s="46"/>
    </row>
    <row r="14" spans="1:14" ht="15" customHeight="1">
      <c r="A14" s="47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44"/>
      <c r="G14" s="45"/>
      <c r="H14" s="46"/>
    </row>
    <row r="15" spans="1:14" ht="15" customHeight="1" thickBot="1">
      <c r="A15" s="155" t="s">
        <v>1</v>
      </c>
      <c r="B15" s="56">
        <v>0.3</v>
      </c>
      <c r="C15" s="57">
        <v>0.5</v>
      </c>
      <c r="D15" s="57">
        <v>0.1</v>
      </c>
      <c r="E15" s="61">
        <v>0.1</v>
      </c>
      <c r="F15" s="337">
        <v>1</v>
      </c>
      <c r="G15" s="98">
        <v>0.13</v>
      </c>
      <c r="H15" s="46"/>
    </row>
    <row r="16" spans="1:14" ht="15" customHeight="1" thickTop="1" thickBot="1">
      <c r="A16" s="145" t="s">
        <v>1</v>
      </c>
      <c r="B16" s="99"/>
      <c r="C16" s="100"/>
      <c r="D16" s="100"/>
      <c r="E16" s="101"/>
      <c r="F16" s="102"/>
      <c r="G16" s="103"/>
      <c r="H16" s="146"/>
    </row>
    <row r="17" spans="1:8" ht="15" customHeight="1" thickTop="1">
      <c r="A17" s="58"/>
      <c r="B17" s="133"/>
      <c r="C17" s="222"/>
      <c r="D17" s="222"/>
      <c r="E17" s="223"/>
      <c r="F17" s="163"/>
      <c r="G17" s="164"/>
      <c r="H17" s="224"/>
    </row>
    <row r="18" spans="1:8" s="1" customFormat="1" ht="15" customHeight="1">
      <c r="A18" s="19" t="s">
        <v>198</v>
      </c>
      <c r="B18" s="134">
        <f>$F18*B$15</f>
        <v>0</v>
      </c>
      <c r="C18" s="167">
        <f t="shared" ref="C18:E18" si="0">$F18*C$15</f>
        <v>0</v>
      </c>
      <c r="D18" s="167">
        <f t="shared" si="0"/>
        <v>0</v>
      </c>
      <c r="E18" s="168">
        <f t="shared" si="0"/>
        <v>0</v>
      </c>
      <c r="F18" s="336">
        <v>0</v>
      </c>
      <c r="G18" s="334">
        <f>$F18*G$15</f>
        <v>0</v>
      </c>
      <c r="H18" s="342">
        <f>SUM(F18:G18)</f>
        <v>0</v>
      </c>
    </row>
    <row r="19" spans="1:8" s="1" customFormat="1" ht="15" customHeight="1">
      <c r="A19" s="19" t="s">
        <v>197</v>
      </c>
      <c r="B19" s="134">
        <f>$F19*B$15</f>
        <v>0</v>
      </c>
      <c r="C19" s="167">
        <f t="shared" ref="C19:E19" si="1">$F19*C$15</f>
        <v>0</v>
      </c>
      <c r="D19" s="167">
        <f t="shared" si="1"/>
        <v>0</v>
      </c>
      <c r="E19" s="168">
        <f t="shared" si="1"/>
        <v>0</v>
      </c>
      <c r="F19" s="336">
        <v>0</v>
      </c>
      <c r="G19" s="334">
        <f>$F19*G$15</f>
        <v>0</v>
      </c>
      <c r="H19" s="342">
        <f>SUM(F19:G19)</f>
        <v>0</v>
      </c>
    </row>
    <row r="20" spans="1:8" s="1" customFormat="1" ht="15" customHeight="1">
      <c r="A20" s="19" t="s">
        <v>199</v>
      </c>
      <c r="B20" s="134">
        <f>$F20*B$15</f>
        <v>0</v>
      </c>
      <c r="C20" s="167">
        <f t="shared" ref="C20:E20" si="2">$F20*C$15</f>
        <v>0</v>
      </c>
      <c r="D20" s="167">
        <f t="shared" si="2"/>
        <v>0</v>
      </c>
      <c r="E20" s="168">
        <f t="shared" si="2"/>
        <v>0</v>
      </c>
      <c r="F20" s="336">
        <v>0</v>
      </c>
      <c r="G20" s="334">
        <f>$F20*G$15</f>
        <v>0</v>
      </c>
      <c r="H20" s="342">
        <f>SUM(F20:G20)</f>
        <v>0</v>
      </c>
    </row>
    <row r="21" spans="1:8" s="1" customFormat="1" ht="15" customHeight="1">
      <c r="A21" s="19" t="s">
        <v>200</v>
      </c>
      <c r="B21" s="134">
        <f>$F21*B$15</f>
        <v>0</v>
      </c>
      <c r="C21" s="167">
        <f t="shared" ref="C21:E21" si="3">$F21*C$15</f>
        <v>0</v>
      </c>
      <c r="D21" s="167">
        <f t="shared" si="3"/>
        <v>0</v>
      </c>
      <c r="E21" s="168">
        <f t="shared" si="3"/>
        <v>0</v>
      </c>
      <c r="F21" s="336">
        <v>0</v>
      </c>
      <c r="G21" s="334">
        <f>$F21*G$15</f>
        <v>0</v>
      </c>
      <c r="H21" s="342">
        <f>SUM(F21:G21)</f>
        <v>0</v>
      </c>
    </row>
    <row r="22" spans="1:8" s="1" customFormat="1" ht="15" customHeight="1" thickBot="1">
      <c r="A22" s="291"/>
      <c r="B22" s="150"/>
      <c r="C22" s="234"/>
      <c r="D22" s="234"/>
      <c r="E22" s="235"/>
      <c r="F22" s="250"/>
      <c r="G22" s="251"/>
      <c r="H22" s="292"/>
    </row>
    <row r="23" spans="1:8" s="1" customFormat="1" ht="24.95" customHeight="1" thickTop="1" thickBot="1">
      <c r="A23" s="294"/>
      <c r="B23" s="423" t="s">
        <v>202</v>
      </c>
      <c r="C23" s="402"/>
      <c r="D23" s="402"/>
      <c r="E23" s="424"/>
      <c r="F23" s="295"/>
      <c r="G23" s="272"/>
      <c r="H23" s="296"/>
    </row>
    <row r="24" spans="1:8" s="1" customFormat="1" ht="15" customHeight="1" thickTop="1">
      <c r="A24" s="293"/>
      <c r="B24" s="243"/>
      <c r="C24" s="222"/>
      <c r="D24" s="222"/>
      <c r="E24" s="223"/>
      <c r="F24" s="163"/>
      <c r="G24" s="164"/>
      <c r="H24" s="224"/>
    </row>
    <row r="25" spans="1:8" s="1" customFormat="1" ht="15" customHeight="1">
      <c r="A25" s="19" t="s">
        <v>203</v>
      </c>
      <c r="B25" s="134">
        <f>$F25*B$15</f>
        <v>0</v>
      </c>
      <c r="C25" s="167">
        <f t="shared" ref="C25:E28" si="4">$F25*C$15</f>
        <v>0</v>
      </c>
      <c r="D25" s="167">
        <f t="shared" si="4"/>
        <v>0</v>
      </c>
      <c r="E25" s="168">
        <f t="shared" si="4"/>
        <v>0</v>
      </c>
      <c r="F25" s="336">
        <v>0</v>
      </c>
      <c r="G25" s="334">
        <f>$F25*G$15</f>
        <v>0</v>
      </c>
      <c r="H25" s="342">
        <f>SUM(F25:G25)</f>
        <v>0</v>
      </c>
    </row>
    <row r="26" spans="1:8" s="361" customFormat="1" ht="15" customHeight="1">
      <c r="A26" s="19" t="s">
        <v>204</v>
      </c>
      <c r="B26" s="134">
        <f>$F26*B$15</f>
        <v>0</v>
      </c>
      <c r="C26" s="167">
        <f t="shared" si="4"/>
        <v>0</v>
      </c>
      <c r="D26" s="167">
        <f t="shared" si="4"/>
        <v>0</v>
      </c>
      <c r="E26" s="168">
        <f t="shared" si="4"/>
        <v>0</v>
      </c>
      <c r="F26" s="336">
        <v>0</v>
      </c>
      <c r="G26" s="334">
        <f>$F26*G$15</f>
        <v>0</v>
      </c>
      <c r="H26" s="342">
        <f>SUM(F26:G26)</f>
        <v>0</v>
      </c>
    </row>
    <row r="27" spans="1:8" s="361" customFormat="1" ht="15" customHeight="1">
      <c r="A27" s="19" t="s">
        <v>205</v>
      </c>
      <c r="B27" s="134">
        <f>$F27*B$15</f>
        <v>0</v>
      </c>
      <c r="C27" s="167">
        <f t="shared" si="4"/>
        <v>0</v>
      </c>
      <c r="D27" s="167">
        <f t="shared" si="4"/>
        <v>0</v>
      </c>
      <c r="E27" s="168">
        <f t="shared" si="4"/>
        <v>0</v>
      </c>
      <c r="F27" s="336">
        <v>0</v>
      </c>
      <c r="G27" s="334">
        <f>$F27*G$15</f>
        <v>0</v>
      </c>
      <c r="H27" s="342">
        <f>SUM(F27:G27)</f>
        <v>0</v>
      </c>
    </row>
    <row r="28" spans="1:8" s="361" customFormat="1" ht="15" customHeight="1">
      <c r="A28" s="19" t="s">
        <v>206</v>
      </c>
      <c r="B28" s="134">
        <f>$F28*B$15</f>
        <v>0</v>
      </c>
      <c r="C28" s="167">
        <f t="shared" si="4"/>
        <v>0</v>
      </c>
      <c r="D28" s="167">
        <f t="shared" si="4"/>
        <v>0</v>
      </c>
      <c r="E28" s="168">
        <f t="shared" si="4"/>
        <v>0</v>
      </c>
      <c r="F28" s="336">
        <v>0</v>
      </c>
      <c r="G28" s="334">
        <f>$F28*G$15</f>
        <v>0</v>
      </c>
      <c r="H28" s="342">
        <f>SUM(F28:G28)</f>
        <v>0</v>
      </c>
    </row>
    <row r="29" spans="1:8" s="361" customFormat="1" ht="15" customHeight="1">
      <c r="A29" s="364"/>
      <c r="B29" s="166"/>
      <c r="C29" s="167"/>
      <c r="D29" s="167"/>
      <c r="E29" s="168"/>
      <c r="F29" s="183"/>
      <c r="G29" s="358"/>
      <c r="H29" s="365"/>
    </row>
    <row r="30" spans="1:8" s="361" customFormat="1" ht="15" customHeight="1">
      <c r="A30" s="19" t="s">
        <v>207</v>
      </c>
      <c r="B30" s="134">
        <f>$F30*B$15</f>
        <v>0</v>
      </c>
      <c r="C30" s="167">
        <f>$F30*C$15</f>
        <v>0</v>
      </c>
      <c r="D30" s="167">
        <f>$F30*D$15</f>
        <v>0</v>
      </c>
      <c r="E30" s="168">
        <f>$F30*E$15</f>
        <v>0</v>
      </c>
      <c r="F30" s="336">
        <v>0</v>
      </c>
      <c r="G30" s="334">
        <f>$F30*G$15</f>
        <v>0</v>
      </c>
      <c r="H30" s="342">
        <f>SUM(F30:G30)</f>
        <v>0</v>
      </c>
    </row>
    <row r="31" spans="1:8" s="361" customFormat="1" ht="15" customHeight="1">
      <c r="A31" s="19" t="s">
        <v>208</v>
      </c>
      <c r="B31" s="134">
        <f>$F31*B$15</f>
        <v>0</v>
      </c>
      <c r="C31" s="167">
        <f>$F31*C$15</f>
        <v>0</v>
      </c>
      <c r="D31" s="167">
        <f>$F31*D$15</f>
        <v>0</v>
      </c>
      <c r="E31" s="168">
        <f>$F31*E$15</f>
        <v>0</v>
      </c>
      <c r="F31" s="336">
        <v>0</v>
      </c>
      <c r="G31" s="334">
        <f>$F31*G$15</f>
        <v>0</v>
      </c>
      <c r="H31" s="342">
        <f>SUM(F31:G31)</f>
        <v>0</v>
      </c>
    </row>
    <row r="32" spans="1:8" s="361" customFormat="1" ht="15" customHeight="1">
      <c r="A32" s="19" t="s">
        <v>209</v>
      </c>
      <c r="B32" s="134">
        <f>$F32*B$15</f>
        <v>0</v>
      </c>
      <c r="C32" s="167">
        <f>$F32*C$15</f>
        <v>0</v>
      </c>
      <c r="D32" s="167">
        <f>$F32*D$15</f>
        <v>0</v>
      </c>
      <c r="E32" s="168">
        <f>$F32*E$15</f>
        <v>0</v>
      </c>
      <c r="F32" s="336">
        <v>0</v>
      </c>
      <c r="G32" s="334">
        <f>$F32*G$15</f>
        <v>0</v>
      </c>
      <c r="H32" s="342">
        <f>SUM(F32:G32)</f>
        <v>0</v>
      </c>
    </row>
    <row r="33" spans="1:8" s="361" customFormat="1" ht="15" customHeight="1">
      <c r="A33" s="19" t="s">
        <v>210</v>
      </c>
      <c r="B33" s="134">
        <f>$F33*B$15</f>
        <v>0</v>
      </c>
      <c r="C33" s="167">
        <f>$F33*C$15</f>
        <v>0</v>
      </c>
      <c r="D33" s="167">
        <f>$F33*D$15</f>
        <v>0</v>
      </c>
      <c r="E33" s="168">
        <f>$F33*E$15</f>
        <v>0</v>
      </c>
      <c r="F33" s="336">
        <v>0</v>
      </c>
      <c r="G33" s="334">
        <f>$F33*G$15</f>
        <v>0</v>
      </c>
      <c r="H33" s="342">
        <f>SUM(F33:G33)</f>
        <v>0</v>
      </c>
    </row>
    <row r="34" spans="1:8" s="361" customFormat="1" ht="15" customHeight="1">
      <c r="A34" s="364"/>
      <c r="B34" s="166"/>
      <c r="C34" s="167"/>
      <c r="D34" s="167"/>
      <c r="E34" s="168"/>
      <c r="F34" s="183"/>
      <c r="G34" s="358"/>
      <c r="H34" s="365"/>
    </row>
    <row r="35" spans="1:8" s="361" customFormat="1" ht="15" customHeight="1">
      <c r="A35" s="19" t="s">
        <v>211</v>
      </c>
      <c r="B35" s="134">
        <f>$F35*B$15</f>
        <v>0</v>
      </c>
      <c r="C35" s="167">
        <f>$F35*C$15</f>
        <v>0</v>
      </c>
      <c r="D35" s="167">
        <f>$F35*D$15</f>
        <v>0</v>
      </c>
      <c r="E35" s="168">
        <f>$F35*E$15</f>
        <v>0</v>
      </c>
      <c r="F35" s="336">
        <v>0</v>
      </c>
      <c r="G35" s="334">
        <f>$F35*G$15</f>
        <v>0</v>
      </c>
      <c r="H35" s="342">
        <f>SUM(F35:G35)</f>
        <v>0</v>
      </c>
    </row>
    <row r="36" spans="1:8" s="361" customFormat="1" ht="15" customHeight="1">
      <c r="A36" s="19" t="s">
        <v>212</v>
      </c>
      <c r="B36" s="134">
        <f>$F36*B$15</f>
        <v>0</v>
      </c>
      <c r="C36" s="167">
        <f>$F36*C$15</f>
        <v>0</v>
      </c>
      <c r="D36" s="167">
        <f>$F36*D$15</f>
        <v>0</v>
      </c>
      <c r="E36" s="168">
        <f>$F36*E$15</f>
        <v>0</v>
      </c>
      <c r="F36" s="336">
        <v>0</v>
      </c>
      <c r="G36" s="334">
        <f>$F36*G$15</f>
        <v>0</v>
      </c>
      <c r="H36" s="342">
        <f>SUM(F36:G36)</f>
        <v>0</v>
      </c>
    </row>
    <row r="37" spans="1:8" s="1" customFormat="1" ht="15" customHeight="1">
      <c r="A37" s="19" t="s">
        <v>213</v>
      </c>
      <c r="B37" s="134">
        <f>$F37*B$15</f>
        <v>0</v>
      </c>
      <c r="C37" s="167">
        <f>$F37*C$15</f>
        <v>0</v>
      </c>
      <c r="D37" s="167">
        <f>$F37*D$15</f>
        <v>0</v>
      </c>
      <c r="E37" s="168">
        <f>$F37*E$15</f>
        <v>0</v>
      </c>
      <c r="F37" s="336">
        <v>0</v>
      </c>
      <c r="G37" s="334">
        <f>$F37*G$15</f>
        <v>0</v>
      </c>
      <c r="H37" s="342">
        <f>SUM(F37:G37)</f>
        <v>0</v>
      </c>
    </row>
    <row r="38" spans="1:8" s="361" customFormat="1" ht="15" customHeight="1">
      <c r="A38" s="19" t="s">
        <v>214</v>
      </c>
      <c r="B38" s="134">
        <f>$F38*B$15</f>
        <v>0</v>
      </c>
      <c r="C38" s="167">
        <f>$F38*C$15</f>
        <v>0</v>
      </c>
      <c r="D38" s="167">
        <f>$F38*D$15</f>
        <v>0</v>
      </c>
      <c r="E38" s="168">
        <f>$F38*E$15</f>
        <v>0</v>
      </c>
      <c r="F38" s="336">
        <v>0</v>
      </c>
      <c r="G38" s="334">
        <f>$F38*G$15</f>
        <v>0</v>
      </c>
      <c r="H38" s="342">
        <f>SUM(F38:G38)</f>
        <v>0</v>
      </c>
    </row>
    <row r="39" spans="1:8" s="361" customFormat="1" ht="15" customHeight="1">
      <c r="A39" s="364"/>
      <c r="B39" s="366"/>
      <c r="C39" s="171"/>
      <c r="D39" s="171"/>
      <c r="E39" s="172"/>
      <c r="F39" s="186"/>
      <c r="G39" s="173"/>
      <c r="H39" s="225"/>
    </row>
    <row r="40" spans="1:8" s="361" customFormat="1" ht="15" customHeight="1">
      <c r="A40" s="364"/>
      <c r="B40" s="166"/>
      <c r="C40" s="167"/>
      <c r="D40" s="167"/>
      <c r="E40" s="168"/>
      <c r="F40" s="183"/>
      <c r="G40" s="358"/>
      <c r="H40" s="365"/>
    </row>
    <row r="41" spans="1:8" s="1" customFormat="1" ht="15" customHeight="1">
      <c r="A41" s="73"/>
      <c r="B41" s="137"/>
      <c r="C41" s="189"/>
      <c r="D41" s="189"/>
      <c r="E41" s="190"/>
      <c r="F41" s="191"/>
      <c r="G41" s="192"/>
      <c r="H41" s="233"/>
    </row>
    <row r="42" spans="1:8" s="1" customFormat="1" ht="15" customHeight="1">
      <c r="A42" s="73"/>
      <c r="B42" s="243"/>
      <c r="C42" s="244"/>
      <c r="D42" s="244"/>
      <c r="E42" s="245"/>
      <c r="F42" s="139"/>
      <c r="G42" s="132"/>
      <c r="H42" s="149"/>
    </row>
    <row r="43" spans="1:8" s="1" customFormat="1" ht="15" customHeight="1">
      <c r="A43" s="73"/>
      <c r="B43" s="137"/>
      <c r="C43" s="126"/>
      <c r="D43" s="126"/>
      <c r="E43" s="138"/>
      <c r="F43" s="139"/>
      <c r="G43" s="132"/>
      <c r="H43" s="149"/>
    </row>
    <row r="44" spans="1:8" s="1" customFormat="1" ht="15" customHeight="1">
      <c r="A44" s="73"/>
      <c r="B44" s="137"/>
      <c r="C44" s="126"/>
      <c r="D44" s="126"/>
      <c r="E44" s="138"/>
      <c r="F44" s="139"/>
      <c r="G44" s="132"/>
      <c r="H44" s="149"/>
    </row>
    <row r="45" spans="1:8" s="1" customFormat="1" ht="15" customHeight="1" thickBot="1">
      <c r="A45" s="73"/>
      <c r="B45" s="137"/>
      <c r="C45" s="126"/>
      <c r="D45" s="126"/>
      <c r="E45" s="138"/>
      <c r="F45" s="139"/>
      <c r="G45" s="132"/>
      <c r="H45" s="149"/>
    </row>
    <row r="46" spans="1:8" s="1" customFormat="1" ht="24.95" customHeight="1" thickTop="1" thickBot="1">
      <c r="A46" s="248" t="s">
        <v>46</v>
      </c>
      <c r="B46" s="398" t="s">
        <v>76</v>
      </c>
      <c r="C46" s="399"/>
      <c r="D46" s="399"/>
      <c r="E46" s="399"/>
      <c r="F46" s="399"/>
      <c r="G46" s="400"/>
      <c r="H46" s="104"/>
    </row>
    <row r="47" spans="1:8" s="1" customFormat="1" ht="15" customHeight="1" thickTop="1">
      <c r="A47" s="411" t="s">
        <v>15</v>
      </c>
      <c r="B47" s="396"/>
      <c r="C47" s="396"/>
      <c r="D47" s="396"/>
      <c r="E47" s="396"/>
      <c r="F47" s="396"/>
      <c r="G47" s="396"/>
      <c r="H47" s="412"/>
    </row>
    <row r="48" spans="1:8" s="1" customFormat="1" ht="20.100000000000001" customHeight="1">
      <c r="A48" s="415" t="s">
        <v>17</v>
      </c>
      <c r="B48" s="391"/>
      <c r="C48" s="391"/>
      <c r="D48" s="391"/>
      <c r="E48" s="391"/>
      <c r="F48" s="391"/>
      <c r="G48" s="391"/>
      <c r="H48" s="416"/>
    </row>
    <row r="49" spans="1:8" s="1" customFormat="1" ht="15" customHeight="1">
      <c r="A49" s="409"/>
      <c r="B49" s="368"/>
      <c r="C49" s="368"/>
      <c r="D49" s="368"/>
      <c r="E49" s="368"/>
      <c r="F49" s="368"/>
      <c r="G49" s="368"/>
      <c r="H49" s="410"/>
    </row>
    <row r="50" spans="1:8" s="1" customFormat="1" ht="15" customHeight="1">
      <c r="A50" s="417" t="s">
        <v>84</v>
      </c>
      <c r="B50" s="374"/>
      <c r="C50" s="374"/>
      <c r="D50" s="374"/>
      <c r="E50" s="374"/>
      <c r="F50" s="374"/>
      <c r="G50" s="374"/>
      <c r="H50" s="418"/>
    </row>
    <row r="51" spans="1:8" s="1" customFormat="1" ht="15" customHeight="1">
      <c r="A51" s="417" t="s">
        <v>72</v>
      </c>
      <c r="B51" s="374"/>
      <c r="C51" s="374"/>
      <c r="D51" s="374"/>
      <c r="E51" s="374"/>
      <c r="F51" s="374"/>
      <c r="G51" s="374"/>
      <c r="H51" s="418"/>
    </row>
    <row r="52" spans="1:8" s="1" customFormat="1" ht="15" customHeight="1">
      <c r="A52" s="417" t="s">
        <v>73</v>
      </c>
      <c r="B52" s="374"/>
      <c r="C52" s="374"/>
      <c r="D52" s="374"/>
      <c r="E52" s="374"/>
      <c r="F52" s="374"/>
      <c r="G52" s="374"/>
      <c r="H52" s="418"/>
    </row>
    <row r="53" spans="1:8" s="1" customFormat="1" ht="15" customHeight="1">
      <c r="A53" s="413" t="s">
        <v>81</v>
      </c>
      <c r="B53" s="371"/>
      <c r="C53" s="371"/>
      <c r="D53" s="371"/>
      <c r="E53" s="371"/>
      <c r="F53" s="371"/>
      <c r="G53" s="371"/>
      <c r="H53" s="414"/>
    </row>
    <row r="54" spans="1:8" s="1" customFormat="1" ht="15" customHeight="1">
      <c r="A54" s="413" t="s">
        <v>82</v>
      </c>
      <c r="B54" s="371"/>
      <c r="C54" s="371"/>
      <c r="D54" s="371"/>
      <c r="E54" s="371"/>
      <c r="F54" s="371"/>
      <c r="G54" s="371"/>
      <c r="H54" s="414"/>
    </row>
    <row r="55" spans="1:8" s="1" customFormat="1" ht="15" customHeight="1">
      <c r="A55" s="417" t="s">
        <v>83</v>
      </c>
      <c r="B55" s="374"/>
      <c r="C55" s="374"/>
      <c r="D55" s="374"/>
      <c r="E55" s="374"/>
      <c r="F55" s="374"/>
      <c r="G55" s="374"/>
      <c r="H55" s="418"/>
    </row>
    <row r="56" spans="1:8" s="1" customFormat="1" ht="15" customHeight="1">
      <c r="A56" s="417" t="s">
        <v>85</v>
      </c>
      <c r="B56" s="374"/>
      <c r="C56" s="374"/>
      <c r="D56" s="374"/>
      <c r="E56" s="374"/>
      <c r="F56" s="374"/>
      <c r="G56" s="374"/>
      <c r="H56" s="418"/>
    </row>
    <row r="57" spans="1:8" s="1" customFormat="1" ht="15" customHeight="1">
      <c r="A57" s="417" t="s">
        <v>74</v>
      </c>
      <c r="B57" s="374"/>
      <c r="C57" s="374"/>
      <c r="D57" s="374"/>
      <c r="E57" s="374"/>
      <c r="F57" s="374"/>
      <c r="G57" s="374"/>
      <c r="H57" s="418"/>
    </row>
    <row r="58" spans="1:8" s="1" customFormat="1" ht="15" customHeight="1">
      <c r="A58" s="413" t="s">
        <v>75</v>
      </c>
      <c r="B58" s="371"/>
      <c r="C58" s="371"/>
      <c r="D58" s="371"/>
      <c r="E58" s="371"/>
      <c r="F58" s="371"/>
      <c r="G58" s="371"/>
      <c r="H58" s="414"/>
    </row>
    <row r="59" spans="1:8" s="1" customFormat="1" ht="15" customHeight="1">
      <c r="A59" s="76"/>
      <c r="B59" s="12"/>
      <c r="C59" s="77"/>
      <c r="D59" s="12"/>
      <c r="E59" s="12"/>
      <c r="F59" s="4"/>
      <c r="G59" s="16"/>
      <c r="H59" s="17"/>
    </row>
    <row r="60" spans="1:8" s="1" customFormat="1" ht="15" customHeight="1">
      <c r="A60" s="76"/>
      <c r="B60" s="12"/>
      <c r="C60" s="77"/>
      <c r="D60" s="12"/>
      <c r="E60" s="12"/>
      <c r="F60" s="4"/>
      <c r="G60" s="16"/>
      <c r="H60" s="17"/>
    </row>
    <row r="61" spans="1:8" s="1" customFormat="1" ht="15" customHeight="1">
      <c r="A61" s="76"/>
      <c r="B61" s="12"/>
      <c r="C61" s="77"/>
      <c r="D61" s="12"/>
      <c r="E61" s="12"/>
      <c r="F61" s="4"/>
      <c r="G61" s="16"/>
      <c r="H61" s="17"/>
    </row>
    <row r="62" spans="1:8" s="1" customFormat="1" ht="20.100000000000001" customHeight="1">
      <c r="A62" s="14"/>
      <c r="B62" s="4"/>
      <c r="C62" s="4"/>
      <c r="D62" s="4"/>
      <c r="E62" s="386" t="s">
        <v>68</v>
      </c>
      <c r="F62" s="386"/>
      <c r="G62" s="386"/>
      <c r="H62" s="7"/>
    </row>
    <row r="63" spans="1:8" s="1" customFormat="1" ht="15" customHeight="1">
      <c r="A63" s="76"/>
      <c r="B63" s="12"/>
      <c r="C63" s="77"/>
      <c r="D63" s="12"/>
      <c r="E63" s="12"/>
      <c r="F63" s="4"/>
      <c r="G63" s="16"/>
      <c r="H63" s="17"/>
    </row>
    <row r="64" spans="1:8" s="1" customFormat="1" ht="15" customHeight="1">
      <c r="A64" s="76"/>
      <c r="B64" s="12"/>
      <c r="C64" s="77"/>
      <c r="D64" s="12"/>
      <c r="E64" s="12"/>
      <c r="F64" s="4"/>
      <c r="G64" s="16"/>
      <c r="H64" s="17"/>
    </row>
    <row r="65" spans="1:8" s="1" customFormat="1" ht="15" customHeight="1">
      <c r="A65" s="76"/>
      <c r="B65" s="12"/>
      <c r="C65" s="77"/>
      <c r="D65" s="12"/>
      <c r="E65" s="12"/>
      <c r="F65" s="4"/>
      <c r="G65" s="16"/>
      <c r="H65" s="17"/>
    </row>
    <row r="66" spans="1:8" s="1" customFormat="1" ht="20.100000000000001" customHeight="1">
      <c r="A66" s="76"/>
      <c r="B66" s="12"/>
      <c r="C66" s="77"/>
      <c r="D66" s="18"/>
      <c r="E66" s="386" t="s">
        <v>86</v>
      </c>
      <c r="F66" s="386"/>
      <c r="G66" s="386"/>
      <c r="H66" s="78"/>
    </row>
    <row r="67" spans="1:8" s="1" customFormat="1" ht="15" customHeight="1">
      <c r="A67" s="76"/>
      <c r="B67" s="12"/>
      <c r="C67" s="77"/>
      <c r="D67" s="18"/>
      <c r="E67" s="12"/>
      <c r="F67" s="4"/>
      <c r="G67" s="16"/>
      <c r="H67" s="17"/>
    </row>
    <row r="68" spans="1:8" s="1" customFormat="1" ht="15" customHeight="1">
      <c r="A68" s="76"/>
      <c r="B68" s="12"/>
      <c r="C68" s="77"/>
      <c r="D68" s="18"/>
      <c r="E68" s="12"/>
      <c r="F68" s="4"/>
      <c r="G68" s="16"/>
      <c r="H68" s="17"/>
    </row>
    <row r="69" spans="1:8" s="1" customFormat="1" ht="20.100000000000001" customHeight="1">
      <c r="A69" s="76"/>
      <c r="B69" s="385" t="s">
        <v>71</v>
      </c>
      <c r="C69" s="385"/>
      <c r="D69" s="12"/>
      <c r="E69" s="77">
        <v>30</v>
      </c>
      <c r="F69" s="18"/>
      <c r="G69" s="18" t="s">
        <v>70</v>
      </c>
      <c r="H69" s="17"/>
    </row>
    <row r="70" spans="1:8" s="1" customFormat="1" ht="15" customHeight="1">
      <c r="A70" s="76"/>
      <c r="B70" s="12"/>
      <c r="C70" s="77"/>
      <c r="D70" s="12"/>
      <c r="E70" s="12"/>
      <c r="F70" s="4"/>
      <c r="G70" s="16"/>
      <c r="H70" s="17"/>
    </row>
    <row r="71" spans="1:8" s="1" customFormat="1" ht="15" customHeight="1" thickBot="1">
      <c r="A71" s="79"/>
      <c r="B71" s="80"/>
      <c r="C71" s="80"/>
      <c r="D71" s="80"/>
      <c r="E71" s="80"/>
      <c r="F71" s="80"/>
      <c r="G71" s="80"/>
      <c r="H71" s="81"/>
    </row>
    <row r="72" spans="1:8" s="1" customFormat="1" ht="15" customHeight="1" thickTop="1">
      <c r="A72" s="12"/>
      <c r="B72" s="12"/>
      <c r="C72" s="12"/>
      <c r="D72" s="12"/>
      <c r="E72" s="12"/>
      <c r="F72" s="12"/>
      <c r="G72" s="12"/>
      <c r="H72" s="12"/>
    </row>
    <row r="73" spans="1:8" s="1" customFormat="1" ht="15" customHeight="1">
      <c r="A73" s="12"/>
      <c r="B73" s="12"/>
      <c r="C73" s="12"/>
      <c r="D73" s="12"/>
      <c r="E73" s="12"/>
      <c r="F73" s="12"/>
      <c r="G73" s="12"/>
      <c r="H73" s="12"/>
    </row>
    <row r="74" spans="1:8" s="1" customFormat="1" ht="15" customHeight="1">
      <c r="A74" s="12"/>
      <c r="B74" s="12"/>
      <c r="C74" s="12"/>
      <c r="D74" s="12"/>
      <c r="E74" s="12"/>
      <c r="F74" s="12"/>
      <c r="G74" s="12"/>
      <c r="H74" s="12"/>
    </row>
    <row r="75" spans="1:8" s="1" customFormat="1" ht="15" customHeight="1">
      <c r="A75" s="12"/>
      <c r="B75" s="12"/>
      <c r="C75" s="12"/>
      <c r="D75" s="12"/>
      <c r="E75" s="12"/>
      <c r="F75" s="12"/>
      <c r="G75" s="12"/>
      <c r="H75" s="12"/>
    </row>
    <row r="76" spans="1:8" s="1" customFormat="1" ht="15" customHeight="1">
      <c r="A76" s="12"/>
      <c r="B76" s="12"/>
      <c r="C76" s="12"/>
      <c r="D76" s="12"/>
      <c r="E76" s="12"/>
      <c r="F76" s="12"/>
      <c r="G76" s="12"/>
      <c r="H76" s="12"/>
    </row>
    <row r="77" spans="1:8" s="1" customFormat="1" ht="15" customHeight="1">
      <c r="A77" s="12"/>
      <c r="B77" s="12"/>
      <c r="C77" s="12"/>
      <c r="D77" s="12"/>
      <c r="E77" s="12"/>
      <c r="F77" s="12"/>
      <c r="G77" s="12"/>
      <c r="H77" s="12"/>
    </row>
    <row r="78" spans="1:8" s="1" customFormat="1" ht="15" customHeight="1">
      <c r="A78" s="12"/>
      <c r="B78" s="12"/>
      <c r="C78" s="12"/>
      <c r="D78" s="12"/>
      <c r="E78" s="12"/>
      <c r="F78" s="12"/>
      <c r="G78" s="12"/>
      <c r="H78" s="12"/>
    </row>
    <row r="79" spans="1:8" s="1" customFormat="1" ht="15" customHeight="1">
      <c r="A79" s="12"/>
      <c r="B79" s="12"/>
      <c r="C79" s="12"/>
      <c r="D79" s="12"/>
      <c r="E79" s="12"/>
      <c r="F79" s="12"/>
      <c r="G79" s="12"/>
      <c r="H79" s="12"/>
    </row>
    <row r="80" spans="1:8" s="1" customFormat="1" ht="15" customHeight="1">
      <c r="A80" s="12"/>
      <c r="B80" s="12"/>
      <c r="C80" s="12"/>
      <c r="D80" s="12"/>
      <c r="E80" s="12"/>
      <c r="F80" s="12"/>
      <c r="G80" s="12"/>
      <c r="H80" s="12"/>
    </row>
    <row r="81" spans="9:14" s="12" customFormat="1" ht="15" customHeight="1">
      <c r="I81" s="1"/>
      <c r="J81" s="1"/>
      <c r="K81" s="1"/>
      <c r="L81" s="1"/>
      <c r="M81" s="1"/>
      <c r="N81" s="1"/>
    </row>
    <row r="82" spans="9:14" s="12" customFormat="1" ht="15" customHeight="1">
      <c r="I82" s="1"/>
      <c r="J82" s="1"/>
      <c r="K82" s="1"/>
      <c r="L82" s="1"/>
      <c r="M82" s="1"/>
      <c r="N82" s="1"/>
    </row>
    <row r="83" spans="9:14" s="12" customFormat="1" ht="15" customHeight="1">
      <c r="I83" s="1"/>
      <c r="J83" s="1"/>
      <c r="K83" s="1"/>
      <c r="L83" s="1"/>
      <c r="M83" s="1"/>
      <c r="N83" s="1"/>
    </row>
    <row r="84" spans="9:14" s="12" customFormat="1" ht="15" customHeight="1">
      <c r="I84" s="1"/>
      <c r="J84" s="1"/>
      <c r="K84" s="1"/>
      <c r="L84" s="1"/>
      <c r="M84" s="1"/>
      <c r="N84" s="1"/>
    </row>
    <row r="85" spans="9:14" s="12" customFormat="1" ht="15" customHeight="1">
      <c r="I85" s="1"/>
      <c r="J85" s="1"/>
      <c r="K85" s="1"/>
      <c r="L85" s="1"/>
      <c r="M85" s="1"/>
      <c r="N85" s="1"/>
    </row>
    <row r="86" spans="9:14" s="12" customFormat="1" ht="15" customHeight="1">
      <c r="I86" s="1"/>
      <c r="J86" s="1"/>
      <c r="K86" s="1"/>
      <c r="L86" s="1"/>
      <c r="M86" s="1"/>
      <c r="N86" s="1"/>
    </row>
  </sheetData>
  <sheetProtection selectLockedCells="1" selectUnlockedCells="1"/>
  <mergeCells count="22">
    <mergeCell ref="A58:H58"/>
    <mergeCell ref="E62:G62"/>
    <mergeCell ref="E66:G66"/>
    <mergeCell ref="B69:C69"/>
    <mergeCell ref="A52:H52"/>
    <mergeCell ref="A53:H53"/>
    <mergeCell ref="A54:H54"/>
    <mergeCell ref="A55:H55"/>
    <mergeCell ref="A56:H56"/>
    <mergeCell ref="A57:H57"/>
    <mergeCell ref="A51:H51"/>
    <mergeCell ref="A1:H1"/>
    <mergeCell ref="A2:H2"/>
    <mergeCell ref="A3:H3"/>
    <mergeCell ref="F8:G8"/>
    <mergeCell ref="F9:G9"/>
    <mergeCell ref="B23:E23"/>
    <mergeCell ref="B46:G46"/>
    <mergeCell ref="A47:H47"/>
    <mergeCell ref="A48:H48"/>
    <mergeCell ref="A49:H49"/>
    <mergeCell ref="A50:H50"/>
  </mergeCells>
  <phoneticPr fontId="12" type="noConversion"/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175"/>
  <sheetViews>
    <sheetView defaultGridColor="0" view="pageBreakPreview" colorId="22" zoomScaleNormal="100" zoomScaleSheetLayoutView="100" workbookViewId="0">
      <selection activeCell="B3" sqref="B3"/>
    </sheetView>
  </sheetViews>
  <sheetFormatPr defaultColWidth="11.44140625" defaultRowHeight="15"/>
  <cols>
    <col min="1" max="1" width="15.77734375" style="12" customWidth="1"/>
    <col min="2" max="8" width="12.77734375" style="12" customWidth="1"/>
    <col min="9" max="9" width="13.88671875" style="1" customWidth="1"/>
  </cols>
  <sheetData>
    <row r="1" spans="1:8" ht="15" customHeight="1" thickTop="1">
      <c r="A1" s="438"/>
      <c r="B1" s="439"/>
      <c r="C1" s="439"/>
      <c r="D1" s="439"/>
      <c r="E1" s="439"/>
      <c r="F1" s="439"/>
      <c r="G1" s="439"/>
      <c r="H1" s="440"/>
    </row>
    <row r="2" spans="1:8" ht="24" customHeight="1">
      <c r="A2" s="432" t="s">
        <v>59</v>
      </c>
      <c r="B2" s="433"/>
      <c r="C2" s="433"/>
      <c r="D2" s="433"/>
      <c r="E2" s="433"/>
      <c r="F2" s="433"/>
      <c r="G2" s="433"/>
      <c r="H2" s="434"/>
    </row>
    <row r="3" spans="1:8" ht="15" customHeight="1">
      <c r="A3" s="3" t="s">
        <v>23</v>
      </c>
      <c r="B3" s="15" t="str">
        <f>'100 Series'!B4</f>
        <v>Merkley Oaks</v>
      </c>
      <c r="C3" s="4"/>
      <c r="D3" s="4"/>
      <c r="E3" s="4"/>
      <c r="F3" s="5" t="s">
        <v>0</v>
      </c>
      <c r="G3" s="6">
        <f>'100 Series'!G4</f>
        <v>45748</v>
      </c>
      <c r="H3" s="7"/>
    </row>
    <row r="4" spans="1:8" ht="15" customHeight="1">
      <c r="A4" s="3" t="s">
        <v>24</v>
      </c>
      <c r="B4" s="15" t="s">
        <v>34</v>
      </c>
      <c r="C4" s="4"/>
      <c r="D4" s="4"/>
      <c r="E4" s="4"/>
      <c r="F4" s="5" t="s">
        <v>2</v>
      </c>
      <c r="G4" s="6" t="str">
        <f>'100 Series'!G6</f>
        <v>XXX , XXX</v>
      </c>
      <c r="H4" s="9"/>
    </row>
    <row r="5" spans="1:8" ht="15" customHeight="1">
      <c r="A5" s="3"/>
      <c r="B5" s="67"/>
      <c r="C5" s="4"/>
      <c r="D5" s="4"/>
      <c r="E5" s="4"/>
      <c r="F5" s="5"/>
      <c r="G5" s="68"/>
      <c r="H5" s="9"/>
    </row>
    <row r="6" spans="1:8" ht="15" customHeight="1">
      <c r="A6" s="3" t="s">
        <v>25</v>
      </c>
      <c r="B6" s="15" t="str">
        <f>'100 Series'!B7</f>
        <v>T.B.A.</v>
      </c>
      <c r="C6" s="69"/>
      <c r="D6" s="69"/>
      <c r="E6" s="4"/>
      <c r="F6" s="446" t="str">
        <f>'100 Series'!F8</f>
        <v>CONTRACT PERIOD :</v>
      </c>
      <c r="G6" s="446"/>
      <c r="H6" s="7"/>
    </row>
    <row r="7" spans="1:8" ht="15" customHeight="1">
      <c r="A7" s="3" t="s">
        <v>26</v>
      </c>
      <c r="B7" s="15" t="str">
        <f>'100 Series'!B9</f>
        <v>A - 1</v>
      </c>
      <c r="C7" s="4"/>
      <c r="D7" s="4"/>
      <c r="E7" s="4"/>
      <c r="F7" s="435" t="str">
        <f>'100 Series'!F9</f>
        <v xml:space="preserve">April 1 , 2025 to March 31, 2026 </v>
      </c>
      <c r="G7" s="435"/>
      <c r="H7" s="11"/>
    </row>
    <row r="8" spans="1:8" ht="15" customHeight="1" thickBot="1">
      <c r="A8" s="3"/>
      <c r="B8" s="69"/>
      <c r="C8" s="4"/>
      <c r="D8" s="4"/>
      <c r="E8" s="4"/>
      <c r="F8" s="447"/>
      <c r="G8" s="447"/>
      <c r="H8" s="70"/>
    </row>
    <row r="9" spans="1:8" s="1" customFormat="1" ht="20.100000000000001" customHeight="1" thickTop="1" thickBot="1">
      <c r="A9" s="429" t="s">
        <v>33</v>
      </c>
      <c r="B9" s="430"/>
      <c r="C9" s="430"/>
      <c r="D9" s="430"/>
      <c r="E9" s="430"/>
      <c r="F9" s="430"/>
      <c r="G9" s="430"/>
      <c r="H9" s="431"/>
    </row>
    <row r="10" spans="1:8" s="1" customFormat="1" ht="20.100000000000001" customHeight="1" thickTop="1">
      <c r="A10" s="298"/>
      <c r="B10" s="448" t="s">
        <v>1</v>
      </c>
      <c r="C10" s="448"/>
      <c r="D10" s="448"/>
      <c r="E10" s="449"/>
      <c r="F10" s="299" t="s">
        <v>4</v>
      </c>
      <c r="G10" s="300" t="s">
        <v>22</v>
      </c>
      <c r="H10" s="301" t="s">
        <v>5</v>
      </c>
    </row>
    <row r="11" spans="1:8" s="1" customFormat="1" ht="20.100000000000001" customHeight="1" thickBot="1">
      <c r="A11" s="302"/>
      <c r="B11" s="450"/>
      <c r="C11" s="450"/>
      <c r="D11" s="450"/>
      <c r="E11" s="451"/>
      <c r="F11" s="308"/>
      <c r="G11" s="303">
        <v>0.13</v>
      </c>
      <c r="H11" s="304"/>
    </row>
    <row r="12" spans="1:8" s="1" customFormat="1" ht="20.100000000000001" customHeight="1" thickTop="1" thickBot="1">
      <c r="A12" s="71" t="s">
        <v>1</v>
      </c>
      <c r="B12" s="452"/>
      <c r="C12" s="452"/>
      <c r="D12" s="452"/>
      <c r="E12" s="453"/>
      <c r="F12" s="297" t="s">
        <v>66</v>
      </c>
      <c r="G12" s="72"/>
      <c r="H12" s="159"/>
    </row>
    <row r="13" spans="1:8" ht="45" customHeight="1" thickTop="1" thickBot="1">
      <c r="A13" s="293"/>
      <c r="B13" s="443" t="s">
        <v>106</v>
      </c>
      <c r="C13" s="444"/>
      <c r="D13" s="444"/>
      <c r="E13" s="445"/>
      <c r="F13" s="319"/>
      <c r="G13" s="320"/>
      <c r="H13" s="321"/>
    </row>
    <row r="14" spans="1:8" ht="15" customHeight="1" thickTop="1">
      <c r="A14" s="74"/>
      <c r="B14" s="441" t="s">
        <v>29</v>
      </c>
      <c r="C14" s="442"/>
      <c r="D14" s="442"/>
      <c r="E14" s="442"/>
      <c r="F14" s="350">
        <v>0</v>
      </c>
      <c r="G14" s="344">
        <f>$F14*G$11</f>
        <v>0</v>
      </c>
      <c r="H14" s="345">
        <f>F14+G14</f>
        <v>0</v>
      </c>
    </row>
    <row r="15" spans="1:8" ht="15" customHeight="1">
      <c r="A15" s="74"/>
      <c r="B15" s="436" t="s">
        <v>30</v>
      </c>
      <c r="C15" s="437"/>
      <c r="D15" s="437"/>
      <c r="E15" s="437"/>
      <c r="F15" s="350">
        <v>0</v>
      </c>
      <c r="G15" s="344">
        <f t="shared" ref="G15:G22" si="0">$F15*G$11</f>
        <v>0</v>
      </c>
      <c r="H15" s="345">
        <f t="shared" ref="H15:H22" si="1">F15+G15</f>
        <v>0</v>
      </c>
    </row>
    <row r="16" spans="1:8" ht="15" customHeight="1">
      <c r="A16" s="74"/>
      <c r="B16" s="436" t="s">
        <v>31</v>
      </c>
      <c r="C16" s="437"/>
      <c r="D16" s="437"/>
      <c r="E16" s="437"/>
      <c r="F16" s="350">
        <v>0</v>
      </c>
      <c r="G16" s="344">
        <f t="shared" si="0"/>
        <v>0</v>
      </c>
      <c r="H16" s="345">
        <f t="shared" si="1"/>
        <v>0</v>
      </c>
    </row>
    <row r="17" spans="1:8" ht="15" customHeight="1">
      <c r="A17" s="74"/>
      <c r="B17" s="436" t="s">
        <v>32</v>
      </c>
      <c r="C17" s="437"/>
      <c r="D17" s="437"/>
      <c r="E17" s="437"/>
      <c r="F17" s="350">
        <v>0</v>
      </c>
      <c r="G17" s="344">
        <f t="shared" si="0"/>
        <v>0</v>
      </c>
      <c r="H17" s="345">
        <f t="shared" si="1"/>
        <v>0</v>
      </c>
    </row>
    <row r="18" spans="1:8" ht="15" customHeight="1">
      <c r="A18" s="75"/>
      <c r="B18" s="425"/>
      <c r="C18" s="426"/>
      <c r="D18" s="426"/>
      <c r="E18" s="426"/>
      <c r="F18" s="311"/>
      <c r="G18" s="312"/>
      <c r="H18" s="310"/>
    </row>
    <row r="19" spans="1:8" ht="15" customHeight="1">
      <c r="A19" s="74"/>
      <c r="B19" s="436" t="s">
        <v>35</v>
      </c>
      <c r="C19" s="437"/>
      <c r="D19" s="437"/>
      <c r="E19" s="437"/>
      <c r="F19" s="350">
        <v>0</v>
      </c>
      <c r="G19" s="344">
        <f t="shared" si="0"/>
        <v>0</v>
      </c>
      <c r="H19" s="345">
        <f t="shared" si="1"/>
        <v>0</v>
      </c>
    </row>
    <row r="20" spans="1:8" ht="15" customHeight="1">
      <c r="A20" s="74"/>
      <c r="B20" s="436" t="s">
        <v>36</v>
      </c>
      <c r="C20" s="437"/>
      <c r="D20" s="437"/>
      <c r="E20" s="437"/>
      <c r="F20" s="350">
        <v>0</v>
      </c>
      <c r="G20" s="344">
        <f t="shared" si="0"/>
        <v>0</v>
      </c>
      <c r="H20" s="345">
        <f t="shared" si="1"/>
        <v>0</v>
      </c>
    </row>
    <row r="21" spans="1:8" ht="15" customHeight="1">
      <c r="A21" s="74"/>
      <c r="B21" s="436" t="s">
        <v>37</v>
      </c>
      <c r="C21" s="437"/>
      <c r="D21" s="437"/>
      <c r="E21" s="437"/>
      <c r="F21" s="350">
        <v>0</v>
      </c>
      <c r="G21" s="344">
        <f t="shared" si="0"/>
        <v>0</v>
      </c>
      <c r="H21" s="345">
        <f t="shared" si="1"/>
        <v>0</v>
      </c>
    </row>
    <row r="22" spans="1:8" ht="15" customHeight="1">
      <c r="A22" s="74"/>
      <c r="B22" s="436" t="s">
        <v>38</v>
      </c>
      <c r="C22" s="437"/>
      <c r="D22" s="437"/>
      <c r="E22" s="437"/>
      <c r="F22" s="350">
        <v>0</v>
      </c>
      <c r="G22" s="344">
        <f t="shared" si="0"/>
        <v>0</v>
      </c>
      <c r="H22" s="345">
        <f t="shared" si="1"/>
        <v>0</v>
      </c>
    </row>
    <row r="23" spans="1:8" ht="15" customHeight="1" thickBot="1">
      <c r="A23" s="75"/>
      <c r="B23" s="427"/>
      <c r="C23" s="428"/>
      <c r="D23" s="428"/>
      <c r="E23" s="428"/>
      <c r="F23" s="311"/>
      <c r="G23" s="312"/>
      <c r="H23" s="310"/>
    </row>
    <row r="24" spans="1:8" ht="20.100000000000001" customHeight="1" thickTop="1" thickBot="1">
      <c r="A24" s="74"/>
      <c r="B24" s="457" t="s">
        <v>20</v>
      </c>
      <c r="C24" s="458"/>
      <c r="D24" s="458"/>
      <c r="E24" s="459"/>
      <c r="F24" s="313"/>
      <c r="G24" s="314"/>
      <c r="H24" s="315" t="s">
        <v>19</v>
      </c>
    </row>
    <row r="25" spans="1:8" ht="15" customHeight="1" thickTop="1">
      <c r="A25" s="74"/>
      <c r="B25" s="460" t="s">
        <v>27</v>
      </c>
      <c r="C25" s="461"/>
      <c r="D25" s="461"/>
      <c r="E25" s="461"/>
      <c r="F25" s="350">
        <v>0</v>
      </c>
      <c r="G25" s="351"/>
      <c r="H25" s="352" t="s">
        <v>18</v>
      </c>
    </row>
    <row r="26" spans="1:8" ht="15" customHeight="1">
      <c r="A26" s="74"/>
      <c r="B26" s="436" t="s">
        <v>87</v>
      </c>
      <c r="C26" s="437"/>
      <c r="D26" s="437"/>
      <c r="E26" s="437"/>
      <c r="F26" s="350">
        <v>0</v>
      </c>
      <c r="G26" s="351"/>
      <c r="H26" s="352" t="s">
        <v>18</v>
      </c>
    </row>
    <row r="27" spans="1:8" ht="15" customHeight="1">
      <c r="A27" s="75"/>
      <c r="B27" s="425"/>
      <c r="C27" s="426"/>
      <c r="D27" s="426"/>
      <c r="E27" s="426"/>
      <c r="F27" s="311"/>
      <c r="G27" s="312"/>
      <c r="H27" s="310"/>
    </row>
    <row r="28" spans="1:8" ht="15" customHeight="1">
      <c r="A28" s="246" t="s">
        <v>89</v>
      </c>
      <c r="B28" s="425" t="s">
        <v>88</v>
      </c>
      <c r="C28" s="426"/>
      <c r="D28" s="426"/>
      <c r="E28" s="426"/>
      <c r="F28" s="343">
        <v>0</v>
      </c>
      <c r="G28" s="344">
        <f t="shared" ref="G28:G29" si="2">$F28*G$11</f>
        <v>0</v>
      </c>
      <c r="H28" s="345">
        <f t="shared" ref="H28:H29" si="3">F28+G28</f>
        <v>0</v>
      </c>
    </row>
    <row r="29" spans="1:8" ht="15" customHeight="1">
      <c r="A29" s="246" t="s">
        <v>90</v>
      </c>
      <c r="B29" s="425" t="s">
        <v>88</v>
      </c>
      <c r="C29" s="426"/>
      <c r="D29" s="426"/>
      <c r="E29" s="426"/>
      <c r="F29" s="343">
        <v>0</v>
      </c>
      <c r="G29" s="344">
        <f t="shared" si="2"/>
        <v>0</v>
      </c>
      <c r="H29" s="345">
        <f t="shared" si="3"/>
        <v>0</v>
      </c>
    </row>
    <row r="30" spans="1:8" ht="15" customHeight="1" thickBot="1">
      <c r="A30" s="75"/>
      <c r="B30" s="462"/>
      <c r="C30" s="463"/>
      <c r="D30" s="463"/>
      <c r="E30" s="463"/>
      <c r="F30" s="311"/>
      <c r="G30" s="312"/>
      <c r="H30" s="310"/>
    </row>
    <row r="31" spans="1:8" ht="20.100000000000001" customHeight="1" thickTop="1" thickBot="1">
      <c r="A31" s="75"/>
      <c r="B31" s="464" t="s">
        <v>96</v>
      </c>
      <c r="C31" s="465"/>
      <c r="D31" s="465"/>
      <c r="E31" s="466"/>
      <c r="F31" s="311"/>
      <c r="G31" s="312"/>
      <c r="H31" s="310"/>
    </row>
    <row r="32" spans="1:8" ht="15" customHeight="1" thickTop="1">
      <c r="A32" s="75"/>
      <c r="B32" s="467" t="s">
        <v>97</v>
      </c>
      <c r="C32" s="468"/>
      <c r="D32" s="468" t="s">
        <v>93</v>
      </c>
      <c r="E32" s="469"/>
      <c r="F32" s="343">
        <v>0</v>
      </c>
      <c r="G32" s="344">
        <f t="shared" ref="G32:G52" si="4">$F32*G$11</f>
        <v>0</v>
      </c>
      <c r="H32" s="345">
        <f t="shared" ref="H32:H52" si="5">F32+G32</f>
        <v>0</v>
      </c>
    </row>
    <row r="33" spans="1:8" ht="15" customHeight="1">
      <c r="A33" s="75"/>
      <c r="B33" s="456" t="s">
        <v>97</v>
      </c>
      <c r="C33" s="454"/>
      <c r="D33" s="454" t="s">
        <v>94</v>
      </c>
      <c r="E33" s="455"/>
      <c r="F33" s="343">
        <v>0</v>
      </c>
      <c r="G33" s="344">
        <f t="shared" si="4"/>
        <v>0</v>
      </c>
      <c r="H33" s="345">
        <f t="shared" si="5"/>
        <v>0</v>
      </c>
    </row>
    <row r="34" spans="1:8" ht="15" customHeight="1">
      <c r="A34" s="75"/>
      <c r="B34" s="456" t="s">
        <v>97</v>
      </c>
      <c r="C34" s="454"/>
      <c r="D34" s="454" t="s">
        <v>95</v>
      </c>
      <c r="E34" s="455"/>
      <c r="F34" s="343">
        <v>0</v>
      </c>
      <c r="G34" s="344">
        <f t="shared" si="4"/>
        <v>0</v>
      </c>
      <c r="H34" s="345">
        <f t="shared" si="5"/>
        <v>0</v>
      </c>
    </row>
    <row r="35" spans="1:8" ht="15" customHeight="1">
      <c r="A35" s="75"/>
      <c r="B35" s="456" t="s">
        <v>98</v>
      </c>
      <c r="C35" s="454"/>
      <c r="D35" s="454" t="s">
        <v>99</v>
      </c>
      <c r="E35" s="455"/>
      <c r="F35" s="343">
        <v>0</v>
      </c>
      <c r="G35" s="344">
        <f t="shared" si="4"/>
        <v>0</v>
      </c>
      <c r="H35" s="345">
        <f t="shared" si="5"/>
        <v>0</v>
      </c>
    </row>
    <row r="36" spans="1:8" ht="15" customHeight="1">
      <c r="A36" s="75"/>
      <c r="B36" s="456" t="s">
        <v>98</v>
      </c>
      <c r="C36" s="454"/>
      <c r="D36" s="454" t="s">
        <v>100</v>
      </c>
      <c r="E36" s="455"/>
      <c r="F36" s="343">
        <v>0</v>
      </c>
      <c r="G36" s="344">
        <f t="shared" si="4"/>
        <v>0</v>
      </c>
      <c r="H36" s="345">
        <f t="shared" si="5"/>
        <v>0</v>
      </c>
    </row>
    <row r="37" spans="1:8" ht="15" customHeight="1">
      <c r="A37" s="75"/>
      <c r="B37" s="456" t="s">
        <v>98</v>
      </c>
      <c r="C37" s="454"/>
      <c r="D37" s="454" t="s">
        <v>101</v>
      </c>
      <c r="E37" s="455"/>
      <c r="F37" s="343">
        <v>0</v>
      </c>
      <c r="G37" s="344">
        <f t="shared" si="4"/>
        <v>0</v>
      </c>
      <c r="H37" s="345">
        <f t="shared" si="5"/>
        <v>0</v>
      </c>
    </row>
    <row r="38" spans="1:8" ht="15" customHeight="1">
      <c r="A38" s="75"/>
      <c r="B38" s="456" t="s">
        <v>98</v>
      </c>
      <c r="C38" s="454"/>
      <c r="D38" s="454" t="s">
        <v>105</v>
      </c>
      <c r="E38" s="455"/>
      <c r="F38" s="343">
        <v>0</v>
      </c>
      <c r="G38" s="344">
        <f t="shared" si="4"/>
        <v>0</v>
      </c>
      <c r="H38" s="345">
        <f t="shared" si="5"/>
        <v>0</v>
      </c>
    </row>
    <row r="39" spans="1:8" ht="15" customHeight="1">
      <c r="A39" s="75"/>
      <c r="B39" s="456" t="s">
        <v>102</v>
      </c>
      <c r="C39" s="454"/>
      <c r="D39" s="454" t="s">
        <v>103</v>
      </c>
      <c r="E39" s="455"/>
      <c r="F39" s="343">
        <v>0</v>
      </c>
      <c r="G39" s="344">
        <f t="shared" si="4"/>
        <v>0</v>
      </c>
      <c r="H39" s="345">
        <f t="shared" si="5"/>
        <v>0</v>
      </c>
    </row>
    <row r="40" spans="1:8" ht="15" customHeight="1">
      <c r="A40" s="75"/>
      <c r="B40" s="456" t="s">
        <v>102</v>
      </c>
      <c r="C40" s="454"/>
      <c r="D40" s="454" t="s">
        <v>104</v>
      </c>
      <c r="E40" s="455"/>
      <c r="F40" s="343">
        <v>0</v>
      </c>
      <c r="G40" s="344">
        <f t="shared" si="4"/>
        <v>0</v>
      </c>
      <c r="H40" s="345">
        <f t="shared" si="5"/>
        <v>0</v>
      </c>
    </row>
    <row r="41" spans="1:8" ht="15" customHeight="1">
      <c r="A41" s="75"/>
      <c r="B41" s="456" t="s">
        <v>107</v>
      </c>
      <c r="C41" s="454"/>
      <c r="D41" s="454" t="s">
        <v>110</v>
      </c>
      <c r="E41" s="455"/>
      <c r="F41" s="343">
        <v>0</v>
      </c>
      <c r="G41" s="344">
        <f t="shared" si="4"/>
        <v>0</v>
      </c>
      <c r="H41" s="345">
        <f t="shared" si="5"/>
        <v>0</v>
      </c>
    </row>
    <row r="42" spans="1:8" ht="15" customHeight="1">
      <c r="A42" s="75"/>
      <c r="B42" s="456" t="s">
        <v>107</v>
      </c>
      <c r="C42" s="454"/>
      <c r="D42" s="454" t="s">
        <v>111</v>
      </c>
      <c r="E42" s="455"/>
      <c r="F42" s="343">
        <v>0</v>
      </c>
      <c r="G42" s="344">
        <f t="shared" si="4"/>
        <v>0</v>
      </c>
      <c r="H42" s="345">
        <f t="shared" si="5"/>
        <v>0</v>
      </c>
    </row>
    <row r="43" spans="1:8" ht="15" customHeight="1">
      <c r="A43" s="75"/>
      <c r="B43" s="456" t="s">
        <v>108</v>
      </c>
      <c r="C43" s="454"/>
      <c r="D43" s="454" t="s">
        <v>109</v>
      </c>
      <c r="E43" s="455"/>
      <c r="F43" s="343">
        <v>0</v>
      </c>
      <c r="G43" s="344">
        <f t="shared" si="4"/>
        <v>0</v>
      </c>
      <c r="H43" s="345">
        <f t="shared" si="5"/>
        <v>0</v>
      </c>
    </row>
    <row r="44" spans="1:8" ht="15" customHeight="1">
      <c r="A44" s="75"/>
      <c r="B44" s="456" t="s">
        <v>118</v>
      </c>
      <c r="C44" s="454"/>
      <c r="D44" s="454" t="s">
        <v>117</v>
      </c>
      <c r="E44" s="455"/>
      <c r="F44" s="343">
        <v>0</v>
      </c>
      <c r="G44" s="344">
        <f t="shared" si="4"/>
        <v>0</v>
      </c>
      <c r="H44" s="345">
        <f t="shared" si="5"/>
        <v>0</v>
      </c>
    </row>
    <row r="45" spans="1:8" ht="15" customHeight="1">
      <c r="A45" s="75"/>
      <c r="B45" s="456" t="s">
        <v>112</v>
      </c>
      <c r="C45" s="454"/>
      <c r="D45" s="454" t="s">
        <v>113</v>
      </c>
      <c r="E45" s="455"/>
      <c r="F45" s="343">
        <v>0</v>
      </c>
      <c r="G45" s="344">
        <f t="shared" si="4"/>
        <v>0</v>
      </c>
      <c r="H45" s="345">
        <f t="shared" si="5"/>
        <v>0</v>
      </c>
    </row>
    <row r="46" spans="1:8" ht="15" customHeight="1">
      <c r="A46" s="75"/>
      <c r="B46" s="456" t="s">
        <v>112</v>
      </c>
      <c r="C46" s="454"/>
      <c r="D46" s="454" t="s">
        <v>114</v>
      </c>
      <c r="E46" s="455"/>
      <c r="F46" s="343">
        <v>0</v>
      </c>
      <c r="G46" s="344">
        <f t="shared" si="4"/>
        <v>0</v>
      </c>
      <c r="H46" s="345">
        <f t="shared" si="5"/>
        <v>0</v>
      </c>
    </row>
    <row r="47" spans="1:8" ht="15" customHeight="1">
      <c r="A47" s="75"/>
      <c r="B47" s="456" t="s">
        <v>112</v>
      </c>
      <c r="C47" s="454"/>
      <c r="D47" s="454" t="s">
        <v>115</v>
      </c>
      <c r="E47" s="455"/>
      <c r="F47" s="343">
        <v>0</v>
      </c>
      <c r="G47" s="344">
        <f t="shared" si="4"/>
        <v>0</v>
      </c>
      <c r="H47" s="345">
        <f t="shared" si="5"/>
        <v>0</v>
      </c>
    </row>
    <row r="48" spans="1:8" ht="15" customHeight="1">
      <c r="A48" s="75"/>
      <c r="B48" s="456" t="s">
        <v>112</v>
      </c>
      <c r="C48" s="454"/>
      <c r="D48" s="454" t="s">
        <v>116</v>
      </c>
      <c r="E48" s="455"/>
      <c r="F48" s="343">
        <v>0</v>
      </c>
      <c r="G48" s="344">
        <f t="shared" si="4"/>
        <v>0</v>
      </c>
      <c r="H48" s="345">
        <f t="shared" si="5"/>
        <v>0</v>
      </c>
    </row>
    <row r="49" spans="1:8" ht="15" customHeight="1">
      <c r="A49" s="75"/>
      <c r="B49" s="456" t="s">
        <v>119</v>
      </c>
      <c r="C49" s="454"/>
      <c r="D49" s="454" t="s">
        <v>120</v>
      </c>
      <c r="E49" s="455"/>
      <c r="F49" s="343">
        <v>0</v>
      </c>
      <c r="G49" s="344">
        <f t="shared" si="4"/>
        <v>0</v>
      </c>
      <c r="H49" s="345">
        <f t="shared" si="5"/>
        <v>0</v>
      </c>
    </row>
    <row r="50" spans="1:8" ht="15" customHeight="1">
      <c r="A50" s="75"/>
      <c r="B50" s="456" t="s">
        <v>119</v>
      </c>
      <c r="C50" s="454"/>
      <c r="D50" s="454" t="s">
        <v>121</v>
      </c>
      <c r="E50" s="455"/>
      <c r="F50" s="343">
        <v>0</v>
      </c>
      <c r="G50" s="344">
        <f t="shared" si="4"/>
        <v>0</v>
      </c>
      <c r="H50" s="345">
        <f t="shared" si="5"/>
        <v>0</v>
      </c>
    </row>
    <row r="51" spans="1:8" ht="15" customHeight="1">
      <c r="A51" s="75"/>
      <c r="B51" s="456" t="s">
        <v>112</v>
      </c>
      <c r="C51" s="454"/>
      <c r="D51" s="454" t="s">
        <v>122</v>
      </c>
      <c r="E51" s="455"/>
      <c r="F51" s="343">
        <v>0</v>
      </c>
      <c r="G51" s="344">
        <f t="shared" si="4"/>
        <v>0</v>
      </c>
      <c r="H51" s="345">
        <f t="shared" si="5"/>
        <v>0</v>
      </c>
    </row>
    <row r="52" spans="1:8" ht="15" customHeight="1">
      <c r="A52" s="75"/>
      <c r="B52" s="456" t="s">
        <v>112</v>
      </c>
      <c r="C52" s="454"/>
      <c r="D52" s="454" t="s">
        <v>188</v>
      </c>
      <c r="E52" s="455"/>
      <c r="F52" s="343">
        <v>0</v>
      </c>
      <c r="G52" s="344">
        <f t="shared" si="4"/>
        <v>0</v>
      </c>
      <c r="H52" s="345">
        <f t="shared" si="5"/>
        <v>0</v>
      </c>
    </row>
    <row r="53" spans="1:8" ht="15" customHeight="1" thickBot="1">
      <c r="A53" s="322"/>
      <c r="B53" s="471"/>
      <c r="C53" s="472"/>
      <c r="D53" s="472"/>
      <c r="E53" s="472"/>
      <c r="F53" s="323"/>
      <c r="G53" s="324"/>
      <c r="H53" s="325"/>
    </row>
    <row r="54" spans="1:8" ht="20.100000000000001" customHeight="1" thickTop="1" thickBot="1">
      <c r="A54" s="75"/>
      <c r="B54" s="464" t="s">
        <v>132</v>
      </c>
      <c r="C54" s="465"/>
      <c r="D54" s="465"/>
      <c r="E54" s="466"/>
      <c r="F54" s="311"/>
      <c r="G54" s="312"/>
      <c r="H54" s="310"/>
    </row>
    <row r="55" spans="1:8" ht="15" customHeight="1" thickTop="1">
      <c r="A55" s="326"/>
      <c r="B55" s="481" t="s">
        <v>21</v>
      </c>
      <c r="C55" s="482"/>
      <c r="D55" s="482" t="s">
        <v>140</v>
      </c>
      <c r="E55" s="483"/>
      <c r="F55" s="343">
        <v>0</v>
      </c>
      <c r="G55" s="344">
        <f t="shared" ref="G55:G65" si="6">$F55*G$11</f>
        <v>0</v>
      </c>
      <c r="H55" s="345">
        <f t="shared" ref="H55" si="7">F55+G55</f>
        <v>0</v>
      </c>
    </row>
    <row r="56" spans="1:8" ht="15" customHeight="1">
      <c r="A56" s="326"/>
      <c r="B56" s="475" t="s">
        <v>21</v>
      </c>
      <c r="C56" s="473"/>
      <c r="D56" s="473" t="s">
        <v>133</v>
      </c>
      <c r="E56" s="474"/>
      <c r="F56" s="343">
        <v>0</v>
      </c>
      <c r="G56" s="344">
        <f t="shared" si="6"/>
        <v>0</v>
      </c>
      <c r="H56" s="345">
        <f t="shared" ref="H56:H65" si="8">F56+G56</f>
        <v>0</v>
      </c>
    </row>
    <row r="57" spans="1:8" ht="15" customHeight="1">
      <c r="A57" s="326"/>
      <c r="B57" s="475" t="s">
        <v>21</v>
      </c>
      <c r="C57" s="473"/>
      <c r="D57" s="473" t="s">
        <v>134</v>
      </c>
      <c r="E57" s="474"/>
      <c r="F57" s="343">
        <v>0</v>
      </c>
      <c r="G57" s="344">
        <f t="shared" si="6"/>
        <v>0</v>
      </c>
      <c r="H57" s="345">
        <f t="shared" si="8"/>
        <v>0</v>
      </c>
    </row>
    <row r="58" spans="1:8" ht="15" customHeight="1">
      <c r="A58" s="326"/>
      <c r="B58" s="475" t="s">
        <v>135</v>
      </c>
      <c r="C58" s="473"/>
      <c r="D58" s="473" t="s">
        <v>134</v>
      </c>
      <c r="E58" s="474"/>
      <c r="F58" s="343">
        <v>0</v>
      </c>
      <c r="G58" s="344">
        <f t="shared" si="6"/>
        <v>0</v>
      </c>
      <c r="H58" s="345">
        <f t="shared" si="8"/>
        <v>0</v>
      </c>
    </row>
    <row r="59" spans="1:8" ht="15" customHeight="1">
      <c r="A59" s="326"/>
      <c r="B59" s="475" t="s">
        <v>135</v>
      </c>
      <c r="C59" s="473"/>
      <c r="D59" s="473" t="s">
        <v>133</v>
      </c>
      <c r="E59" s="474"/>
      <c r="F59" s="343">
        <v>0</v>
      </c>
      <c r="G59" s="344">
        <f t="shared" si="6"/>
        <v>0</v>
      </c>
      <c r="H59" s="345">
        <f t="shared" si="8"/>
        <v>0</v>
      </c>
    </row>
    <row r="60" spans="1:8" ht="15" customHeight="1">
      <c r="A60" s="326"/>
      <c r="B60" s="475" t="s">
        <v>136</v>
      </c>
      <c r="C60" s="473"/>
      <c r="D60" s="473" t="s">
        <v>134</v>
      </c>
      <c r="E60" s="474"/>
      <c r="F60" s="343">
        <v>0</v>
      </c>
      <c r="G60" s="344">
        <f t="shared" si="6"/>
        <v>0</v>
      </c>
      <c r="H60" s="345">
        <f t="shared" si="8"/>
        <v>0</v>
      </c>
    </row>
    <row r="61" spans="1:8" ht="15" customHeight="1">
      <c r="A61" s="326"/>
      <c r="B61" s="475" t="s">
        <v>136</v>
      </c>
      <c r="C61" s="473"/>
      <c r="D61" s="473" t="s">
        <v>133</v>
      </c>
      <c r="E61" s="474"/>
      <c r="F61" s="346">
        <v>0</v>
      </c>
      <c r="G61" s="344">
        <f t="shared" si="6"/>
        <v>0</v>
      </c>
      <c r="H61" s="345">
        <f t="shared" si="8"/>
        <v>0</v>
      </c>
    </row>
    <row r="62" spans="1:8" ht="15" customHeight="1">
      <c r="A62" s="326"/>
      <c r="B62" s="475" t="s">
        <v>137</v>
      </c>
      <c r="C62" s="473"/>
      <c r="D62" s="473" t="s">
        <v>134</v>
      </c>
      <c r="E62" s="474"/>
      <c r="F62" s="346">
        <v>0</v>
      </c>
      <c r="G62" s="344">
        <f t="shared" si="6"/>
        <v>0</v>
      </c>
      <c r="H62" s="345">
        <f t="shared" si="8"/>
        <v>0</v>
      </c>
    </row>
    <row r="63" spans="1:8" ht="15" customHeight="1">
      <c r="A63" s="326"/>
      <c r="B63" s="475" t="s">
        <v>137</v>
      </c>
      <c r="C63" s="473"/>
      <c r="D63" s="473" t="s">
        <v>133</v>
      </c>
      <c r="E63" s="474"/>
      <c r="F63" s="346">
        <v>0</v>
      </c>
      <c r="G63" s="344">
        <f t="shared" si="6"/>
        <v>0</v>
      </c>
      <c r="H63" s="345">
        <f t="shared" si="8"/>
        <v>0</v>
      </c>
    </row>
    <row r="64" spans="1:8" ht="15" customHeight="1">
      <c r="A64" s="326"/>
      <c r="B64" s="475" t="s">
        <v>107</v>
      </c>
      <c r="C64" s="473"/>
      <c r="D64" s="473" t="s">
        <v>139</v>
      </c>
      <c r="E64" s="474"/>
      <c r="F64" s="346">
        <v>0</v>
      </c>
      <c r="G64" s="344">
        <f t="shared" si="6"/>
        <v>0</v>
      </c>
      <c r="H64" s="345">
        <f t="shared" si="8"/>
        <v>0</v>
      </c>
    </row>
    <row r="65" spans="1:8" ht="15" customHeight="1" thickBot="1">
      <c r="A65" s="327"/>
      <c r="B65" s="484" t="s">
        <v>138</v>
      </c>
      <c r="C65" s="485"/>
      <c r="D65" s="485"/>
      <c r="E65" s="486"/>
      <c r="F65" s="347">
        <v>0</v>
      </c>
      <c r="G65" s="348">
        <f t="shared" si="6"/>
        <v>0</v>
      </c>
      <c r="H65" s="349">
        <f t="shared" si="8"/>
        <v>0</v>
      </c>
    </row>
    <row r="66" spans="1:8" ht="15" customHeight="1" thickTop="1">
      <c r="A66" s="76"/>
      <c r="H66" s="78"/>
    </row>
    <row r="67" spans="1:8" ht="15" customHeight="1">
      <c r="A67" s="76"/>
      <c r="H67" s="78"/>
    </row>
    <row r="68" spans="1:8" ht="15" customHeight="1">
      <c r="A68" s="14"/>
      <c r="B68" s="4"/>
      <c r="C68" s="4"/>
      <c r="D68" s="4"/>
      <c r="F68" s="386" t="s">
        <v>68</v>
      </c>
      <c r="G68" s="386"/>
      <c r="H68" s="7"/>
    </row>
    <row r="69" spans="1:8" ht="15" customHeight="1">
      <c r="A69" s="76"/>
      <c r="H69" s="78"/>
    </row>
    <row r="70" spans="1:8" ht="15" customHeight="1">
      <c r="A70" s="76"/>
      <c r="H70" s="78"/>
    </row>
    <row r="71" spans="1:8" ht="15" customHeight="1">
      <c r="A71" s="76"/>
      <c r="F71" s="386" t="s">
        <v>69</v>
      </c>
      <c r="G71" s="386"/>
      <c r="H71" s="78"/>
    </row>
    <row r="72" spans="1:8" ht="15" customHeight="1">
      <c r="A72" s="76"/>
      <c r="F72" s="307"/>
      <c r="G72" s="307"/>
      <c r="H72" s="78"/>
    </row>
    <row r="73" spans="1:8" ht="15" customHeight="1" thickBot="1">
      <c r="A73" s="79"/>
      <c r="B73" s="80"/>
      <c r="C73" s="80"/>
      <c r="D73" s="80"/>
      <c r="E73" s="80"/>
      <c r="F73" s="80"/>
      <c r="G73" s="80"/>
      <c r="H73" s="81"/>
    </row>
    <row r="74" spans="1:8" ht="15" customHeight="1" thickTop="1" thickBot="1"/>
    <row r="75" spans="1:8" ht="15" customHeight="1" thickTop="1">
      <c r="A75" s="438"/>
      <c r="B75" s="439"/>
      <c r="C75" s="439"/>
      <c r="D75" s="439"/>
      <c r="E75" s="439"/>
      <c r="F75" s="439"/>
      <c r="G75" s="439"/>
      <c r="H75" s="440"/>
    </row>
    <row r="76" spans="1:8" ht="24" customHeight="1">
      <c r="A76" s="432" t="s">
        <v>59</v>
      </c>
      <c r="B76" s="433"/>
      <c r="C76" s="433"/>
      <c r="D76" s="433"/>
      <c r="E76" s="433"/>
      <c r="F76" s="433"/>
      <c r="G76" s="433"/>
      <c r="H76" s="434"/>
    </row>
    <row r="77" spans="1:8" ht="15" customHeight="1">
      <c r="A77" s="3" t="s">
        <v>23</v>
      </c>
      <c r="B77" s="8" t="str">
        <f>'100 Series'!B$4</f>
        <v>Merkley Oaks</v>
      </c>
      <c r="C77" s="4"/>
      <c r="D77" s="4"/>
      <c r="E77" s="4"/>
      <c r="F77" s="5" t="s">
        <v>0</v>
      </c>
      <c r="G77" s="6">
        <f>'100 Series'!G$4</f>
        <v>45748</v>
      </c>
      <c r="H77" s="7"/>
    </row>
    <row r="78" spans="1:8" ht="15" customHeight="1">
      <c r="A78" s="3" t="s">
        <v>24</v>
      </c>
      <c r="B78" s="8" t="s">
        <v>34</v>
      </c>
      <c r="C78" s="4"/>
      <c r="D78" s="4"/>
      <c r="E78" s="4"/>
      <c r="F78" s="5" t="s">
        <v>2</v>
      </c>
      <c r="G78" s="6" t="str">
        <f>'100 Series'!G$6</f>
        <v>XXX , XXX</v>
      </c>
      <c r="H78" s="9"/>
    </row>
    <row r="79" spans="1:8" ht="15" customHeight="1">
      <c r="A79" s="3"/>
      <c r="B79" s="67"/>
      <c r="C79" s="4"/>
      <c r="D79" s="4"/>
      <c r="E79" s="4"/>
      <c r="F79" s="5"/>
      <c r="G79" s="68"/>
      <c r="H79" s="9"/>
    </row>
    <row r="80" spans="1:8" ht="15" customHeight="1">
      <c r="A80" s="3" t="s">
        <v>25</v>
      </c>
      <c r="B80" s="470" t="str">
        <f>'100 Series'!B$7</f>
        <v>T.B.A.</v>
      </c>
      <c r="C80" s="470"/>
      <c r="D80" s="470"/>
      <c r="E80" s="4"/>
      <c r="F80" s="446" t="str">
        <f>'100 Series'!F$8</f>
        <v>CONTRACT PERIOD :</v>
      </c>
      <c r="G80" s="446"/>
      <c r="H80" s="7"/>
    </row>
    <row r="81" spans="1:8" ht="15" customHeight="1">
      <c r="A81" s="3" t="s">
        <v>26</v>
      </c>
      <c r="B81" s="15" t="str">
        <f>'100 Series'!B$9</f>
        <v>A - 1</v>
      </c>
      <c r="C81" s="4"/>
      <c r="D81" s="4"/>
      <c r="E81" s="4"/>
      <c r="F81" s="435" t="str">
        <f>'100 Series'!F$9</f>
        <v xml:space="preserve">April 1 , 2025 to March 31, 2026 </v>
      </c>
      <c r="G81" s="435"/>
      <c r="H81" s="11"/>
    </row>
    <row r="82" spans="1:8" ht="15" customHeight="1" thickBot="1">
      <c r="A82" s="3"/>
      <c r="B82" s="69"/>
      <c r="C82" s="4"/>
      <c r="D82" s="4"/>
      <c r="E82" s="4"/>
      <c r="F82" s="447"/>
      <c r="G82" s="447"/>
      <c r="H82" s="70"/>
    </row>
    <row r="83" spans="1:8" s="1" customFormat="1" ht="20.100000000000001" customHeight="1" thickTop="1" thickBot="1">
      <c r="A83" s="429" t="s">
        <v>33</v>
      </c>
      <c r="B83" s="430"/>
      <c r="C83" s="430"/>
      <c r="D83" s="430"/>
      <c r="E83" s="430"/>
      <c r="F83" s="430"/>
      <c r="G83" s="430"/>
      <c r="H83" s="431"/>
    </row>
    <row r="84" spans="1:8" s="1" customFormat="1" ht="20.100000000000001" customHeight="1" thickTop="1">
      <c r="A84" s="298"/>
      <c r="B84" s="448" t="s">
        <v>1</v>
      </c>
      <c r="C84" s="448"/>
      <c r="D84" s="448"/>
      <c r="E84" s="449"/>
      <c r="F84" s="299" t="s">
        <v>4</v>
      </c>
      <c r="G84" s="300" t="s">
        <v>22</v>
      </c>
      <c r="H84" s="301" t="s">
        <v>5</v>
      </c>
    </row>
    <row r="85" spans="1:8" s="1" customFormat="1" ht="20.100000000000001" customHeight="1" thickBot="1">
      <c r="A85" s="302"/>
      <c r="B85" s="450"/>
      <c r="C85" s="450"/>
      <c r="D85" s="450"/>
      <c r="E85" s="451"/>
      <c r="F85" s="308"/>
      <c r="G85" s="303">
        <v>0.13</v>
      </c>
      <c r="H85" s="304"/>
    </row>
    <row r="86" spans="1:8" s="1" customFormat="1" ht="20.100000000000001" customHeight="1" thickTop="1" thickBot="1">
      <c r="A86" s="71" t="s">
        <v>1</v>
      </c>
      <c r="B86" s="452"/>
      <c r="C86" s="452"/>
      <c r="D86" s="452"/>
      <c r="E86" s="453"/>
      <c r="F86" s="297" t="s">
        <v>66</v>
      </c>
      <c r="G86" s="72"/>
      <c r="H86" s="159"/>
    </row>
    <row r="87" spans="1:8" ht="20.100000000000001" customHeight="1" thickTop="1" thickBot="1">
      <c r="A87" s="75"/>
      <c r="B87" s="464" t="s">
        <v>141</v>
      </c>
      <c r="C87" s="465"/>
      <c r="D87" s="465"/>
      <c r="E87" s="466"/>
      <c r="F87" s="311"/>
      <c r="G87" s="312"/>
      <c r="H87" s="310"/>
    </row>
    <row r="88" spans="1:8" ht="15" customHeight="1" thickTop="1">
      <c r="A88" s="75"/>
      <c r="B88" s="467" t="s">
        <v>142</v>
      </c>
      <c r="C88" s="468"/>
      <c r="D88" s="317" t="s">
        <v>143</v>
      </c>
      <c r="E88" s="318" t="s">
        <v>147</v>
      </c>
      <c r="F88" s="343">
        <v>0</v>
      </c>
      <c r="G88" s="344">
        <f t="shared" ref="G88:G102" si="9">$F88*G$11</f>
        <v>0</v>
      </c>
      <c r="H88" s="345">
        <f t="shared" ref="H88" si="10">F88+G88</f>
        <v>0</v>
      </c>
    </row>
    <row r="89" spans="1:8" ht="15" customHeight="1">
      <c r="A89" s="75"/>
      <c r="B89" s="456" t="s">
        <v>142</v>
      </c>
      <c r="C89" s="454"/>
      <c r="D89" s="316" t="s">
        <v>144</v>
      </c>
      <c r="E89" s="158" t="s">
        <v>147</v>
      </c>
      <c r="F89" s="343">
        <v>0</v>
      </c>
      <c r="G89" s="344">
        <f t="shared" si="9"/>
        <v>0</v>
      </c>
      <c r="H89" s="345">
        <f t="shared" ref="H89:H102" si="11">F89+G89</f>
        <v>0</v>
      </c>
    </row>
    <row r="90" spans="1:8" ht="15" customHeight="1">
      <c r="A90" s="75"/>
      <c r="B90" s="456" t="s">
        <v>145</v>
      </c>
      <c r="C90" s="454"/>
      <c r="D90" s="316" t="s">
        <v>154</v>
      </c>
      <c r="E90" s="158" t="s">
        <v>147</v>
      </c>
      <c r="F90" s="343">
        <v>0</v>
      </c>
      <c r="G90" s="344">
        <f t="shared" si="9"/>
        <v>0</v>
      </c>
      <c r="H90" s="345">
        <f>F90+G90</f>
        <v>0</v>
      </c>
    </row>
    <row r="91" spans="1:8" ht="15" customHeight="1">
      <c r="A91" s="75"/>
      <c r="B91" s="456" t="s">
        <v>146</v>
      </c>
      <c r="C91" s="454"/>
      <c r="D91" s="316"/>
      <c r="E91" s="158" t="s">
        <v>147</v>
      </c>
      <c r="F91" s="343">
        <v>0</v>
      </c>
      <c r="G91" s="344">
        <f t="shared" si="9"/>
        <v>0</v>
      </c>
      <c r="H91" s="345">
        <f t="shared" si="11"/>
        <v>0</v>
      </c>
    </row>
    <row r="92" spans="1:8" ht="15" customHeight="1">
      <c r="A92" s="75"/>
      <c r="B92" s="456" t="s">
        <v>146</v>
      </c>
      <c r="C92" s="454"/>
      <c r="D92" s="316" t="s">
        <v>155</v>
      </c>
      <c r="E92" s="158" t="s">
        <v>147</v>
      </c>
      <c r="F92" s="343">
        <v>0</v>
      </c>
      <c r="G92" s="344">
        <f t="shared" si="9"/>
        <v>0</v>
      </c>
      <c r="H92" s="345">
        <f t="shared" si="11"/>
        <v>0</v>
      </c>
    </row>
    <row r="93" spans="1:8" ht="15" customHeight="1">
      <c r="A93" s="75"/>
      <c r="B93" s="456" t="s">
        <v>148</v>
      </c>
      <c r="C93" s="454"/>
      <c r="D93" s="316" t="s">
        <v>156</v>
      </c>
      <c r="E93" s="158" t="s">
        <v>147</v>
      </c>
      <c r="F93" s="343">
        <v>0</v>
      </c>
      <c r="G93" s="344">
        <f t="shared" si="9"/>
        <v>0</v>
      </c>
      <c r="H93" s="345">
        <f t="shared" si="11"/>
        <v>0</v>
      </c>
    </row>
    <row r="94" spans="1:8" ht="15" customHeight="1">
      <c r="A94" s="75"/>
      <c r="B94" s="456" t="s">
        <v>149</v>
      </c>
      <c r="C94" s="454"/>
      <c r="D94" s="316" t="s">
        <v>157</v>
      </c>
      <c r="E94" s="158" t="s">
        <v>147</v>
      </c>
      <c r="F94" s="343">
        <v>0</v>
      </c>
      <c r="G94" s="344">
        <f t="shared" si="9"/>
        <v>0</v>
      </c>
      <c r="H94" s="345">
        <f t="shared" si="11"/>
        <v>0</v>
      </c>
    </row>
    <row r="95" spans="1:8" ht="15" customHeight="1">
      <c r="A95" s="75"/>
      <c r="B95" s="456" t="s">
        <v>149</v>
      </c>
      <c r="C95" s="454"/>
      <c r="D95" s="316" t="s">
        <v>158</v>
      </c>
      <c r="E95" s="158" t="s">
        <v>147</v>
      </c>
      <c r="F95" s="343">
        <v>0</v>
      </c>
      <c r="G95" s="344">
        <f t="shared" si="9"/>
        <v>0</v>
      </c>
      <c r="H95" s="345">
        <f t="shared" si="11"/>
        <v>0</v>
      </c>
    </row>
    <row r="96" spans="1:8" ht="15" customHeight="1">
      <c r="A96" s="75"/>
      <c r="B96" s="456" t="s">
        <v>149</v>
      </c>
      <c r="C96" s="454"/>
      <c r="D96" s="316" t="s">
        <v>159</v>
      </c>
      <c r="E96" s="158" t="s">
        <v>147</v>
      </c>
      <c r="F96" s="343">
        <v>0</v>
      </c>
      <c r="G96" s="344">
        <f t="shared" si="9"/>
        <v>0</v>
      </c>
      <c r="H96" s="345">
        <f t="shared" si="11"/>
        <v>0</v>
      </c>
    </row>
    <row r="97" spans="1:8" ht="15" customHeight="1">
      <c r="A97" s="75"/>
      <c r="B97" s="456" t="s">
        <v>150</v>
      </c>
      <c r="C97" s="454"/>
      <c r="D97" s="316" t="s">
        <v>164</v>
      </c>
      <c r="E97" s="158" t="s">
        <v>147</v>
      </c>
      <c r="F97" s="343">
        <v>0</v>
      </c>
      <c r="G97" s="344">
        <f t="shared" si="9"/>
        <v>0</v>
      </c>
      <c r="H97" s="345">
        <f t="shared" si="11"/>
        <v>0</v>
      </c>
    </row>
    <row r="98" spans="1:8" ht="15" customHeight="1">
      <c r="A98" s="75"/>
      <c r="B98" s="456" t="s">
        <v>150</v>
      </c>
      <c r="C98" s="454"/>
      <c r="D98" s="316" t="s">
        <v>160</v>
      </c>
      <c r="E98" s="158" t="s">
        <v>147</v>
      </c>
      <c r="F98" s="343">
        <v>0</v>
      </c>
      <c r="G98" s="344">
        <f t="shared" si="9"/>
        <v>0</v>
      </c>
      <c r="H98" s="345">
        <f t="shared" si="11"/>
        <v>0</v>
      </c>
    </row>
    <row r="99" spans="1:8" ht="15" customHeight="1">
      <c r="A99" s="75"/>
      <c r="B99" s="456" t="s">
        <v>150</v>
      </c>
      <c r="C99" s="454"/>
      <c r="D99" s="316" t="s">
        <v>151</v>
      </c>
      <c r="E99" s="158" t="s">
        <v>147</v>
      </c>
      <c r="F99" s="343">
        <v>0</v>
      </c>
      <c r="G99" s="344">
        <f t="shared" si="9"/>
        <v>0</v>
      </c>
      <c r="H99" s="345">
        <f t="shared" si="11"/>
        <v>0</v>
      </c>
    </row>
    <row r="100" spans="1:8" ht="15" customHeight="1">
      <c r="A100" s="75"/>
      <c r="B100" s="456" t="s">
        <v>152</v>
      </c>
      <c r="C100" s="454"/>
      <c r="D100" s="316" t="s">
        <v>161</v>
      </c>
      <c r="E100" s="158" t="s">
        <v>147</v>
      </c>
      <c r="F100" s="343">
        <v>0</v>
      </c>
      <c r="G100" s="344">
        <f t="shared" si="9"/>
        <v>0</v>
      </c>
      <c r="H100" s="345">
        <f t="shared" si="11"/>
        <v>0</v>
      </c>
    </row>
    <row r="101" spans="1:8" ht="15" customHeight="1">
      <c r="A101" s="75"/>
      <c r="B101" s="456" t="s">
        <v>152</v>
      </c>
      <c r="C101" s="454"/>
      <c r="D101" s="316" t="s">
        <v>162</v>
      </c>
      <c r="E101" s="158" t="s">
        <v>147</v>
      </c>
      <c r="F101" s="343">
        <v>0</v>
      </c>
      <c r="G101" s="344">
        <f t="shared" si="9"/>
        <v>0</v>
      </c>
      <c r="H101" s="345">
        <f t="shared" si="11"/>
        <v>0</v>
      </c>
    </row>
    <row r="102" spans="1:8" ht="15" customHeight="1">
      <c r="A102" s="75"/>
      <c r="B102" s="456" t="s">
        <v>153</v>
      </c>
      <c r="C102" s="454"/>
      <c r="D102" s="316" t="s">
        <v>163</v>
      </c>
      <c r="E102" s="158" t="s">
        <v>147</v>
      </c>
      <c r="F102" s="343">
        <v>0</v>
      </c>
      <c r="G102" s="344">
        <f t="shared" si="9"/>
        <v>0</v>
      </c>
      <c r="H102" s="345">
        <f t="shared" si="11"/>
        <v>0</v>
      </c>
    </row>
    <row r="103" spans="1:8" ht="15" customHeight="1" thickBot="1">
      <c r="A103" s="75"/>
      <c r="B103" s="456"/>
      <c r="C103" s="454"/>
      <c r="D103" s="328"/>
      <c r="E103" s="329"/>
      <c r="F103" s="311"/>
      <c r="G103" s="309"/>
      <c r="H103" s="310"/>
    </row>
    <row r="104" spans="1:8" ht="20.100000000000001" customHeight="1" thickTop="1" thickBot="1">
      <c r="A104" s="75"/>
      <c r="B104" s="464" t="s">
        <v>166</v>
      </c>
      <c r="C104" s="465"/>
      <c r="D104" s="465"/>
      <c r="E104" s="466"/>
      <c r="F104" s="311"/>
      <c r="G104" s="312"/>
      <c r="H104" s="310"/>
    </row>
    <row r="105" spans="1:8" ht="15" customHeight="1" thickTop="1">
      <c r="A105" s="75"/>
      <c r="B105" s="456" t="s">
        <v>165</v>
      </c>
      <c r="C105" s="454"/>
      <c r="D105" s="316" t="s">
        <v>189</v>
      </c>
      <c r="E105" s="318" t="s">
        <v>147</v>
      </c>
      <c r="F105" s="343">
        <v>0</v>
      </c>
      <c r="G105" s="344">
        <f>$F105*G$11</f>
        <v>0</v>
      </c>
      <c r="H105" s="345">
        <f t="shared" ref="H105" si="12">F105+G105</f>
        <v>0</v>
      </c>
    </row>
    <row r="106" spans="1:8" ht="15" customHeight="1">
      <c r="A106" s="75"/>
      <c r="B106" s="456" t="s">
        <v>165</v>
      </c>
      <c r="C106" s="454"/>
      <c r="D106" s="316" t="s">
        <v>169</v>
      </c>
      <c r="E106" s="158" t="s">
        <v>147</v>
      </c>
      <c r="F106" s="343">
        <v>0</v>
      </c>
      <c r="G106" s="344">
        <f t="shared" ref="G106:G109" si="13">$F106*G$11</f>
        <v>0</v>
      </c>
      <c r="H106" s="345">
        <f t="shared" ref="H106:H109" si="14">F106+G106</f>
        <v>0</v>
      </c>
    </row>
    <row r="107" spans="1:8" ht="15" customHeight="1">
      <c r="A107" s="75"/>
      <c r="B107" s="456" t="s">
        <v>165</v>
      </c>
      <c r="C107" s="454"/>
      <c r="D107" s="316" t="s">
        <v>168</v>
      </c>
      <c r="E107" s="158" t="s">
        <v>147</v>
      </c>
      <c r="F107" s="343">
        <v>0</v>
      </c>
      <c r="G107" s="344">
        <f t="shared" si="13"/>
        <v>0</v>
      </c>
      <c r="H107" s="345">
        <f t="shared" si="14"/>
        <v>0</v>
      </c>
    </row>
    <row r="108" spans="1:8" ht="15" customHeight="1">
      <c r="A108" s="75"/>
      <c r="B108" s="456" t="s">
        <v>165</v>
      </c>
      <c r="C108" s="454"/>
      <c r="D108" s="316" t="s">
        <v>170</v>
      </c>
      <c r="E108" s="158" t="s">
        <v>147</v>
      </c>
      <c r="F108" s="343">
        <v>0</v>
      </c>
      <c r="G108" s="344">
        <f t="shared" si="13"/>
        <v>0</v>
      </c>
      <c r="H108" s="345">
        <f t="shared" si="14"/>
        <v>0</v>
      </c>
    </row>
    <row r="109" spans="1:8" ht="15" customHeight="1">
      <c r="A109" s="75"/>
      <c r="B109" s="456" t="s">
        <v>165</v>
      </c>
      <c r="C109" s="454"/>
      <c r="D109" s="316" t="s">
        <v>151</v>
      </c>
      <c r="E109" s="158" t="s">
        <v>147</v>
      </c>
      <c r="F109" s="343">
        <v>0</v>
      </c>
      <c r="G109" s="344">
        <f t="shared" si="13"/>
        <v>0</v>
      </c>
      <c r="H109" s="345">
        <f t="shared" si="14"/>
        <v>0</v>
      </c>
    </row>
    <row r="110" spans="1:8" ht="15" customHeight="1" thickBot="1">
      <c r="A110" s="75"/>
      <c r="B110" s="456"/>
      <c r="C110" s="454"/>
      <c r="D110" s="454"/>
      <c r="E110" s="455"/>
      <c r="F110" s="311"/>
      <c r="G110" s="309"/>
      <c r="H110" s="310"/>
    </row>
    <row r="111" spans="1:8" ht="20.100000000000001" customHeight="1" thickTop="1" thickBot="1">
      <c r="A111" s="75"/>
      <c r="B111" s="464" t="s">
        <v>167</v>
      </c>
      <c r="C111" s="465"/>
      <c r="D111" s="465"/>
      <c r="E111" s="466"/>
      <c r="F111" s="311"/>
      <c r="G111" s="312"/>
      <c r="H111" s="310"/>
    </row>
    <row r="112" spans="1:8" ht="15" customHeight="1" thickTop="1">
      <c r="A112" s="75"/>
      <c r="B112" s="456" t="s">
        <v>165</v>
      </c>
      <c r="C112" s="454"/>
      <c r="D112" s="316" t="s">
        <v>189</v>
      </c>
      <c r="E112" s="318" t="s">
        <v>147</v>
      </c>
      <c r="F112" s="343">
        <v>0</v>
      </c>
      <c r="G112" s="344">
        <f>$F112*G$11</f>
        <v>0</v>
      </c>
      <c r="H112" s="345">
        <f t="shared" ref="H112:H116" si="15">F112+G112</f>
        <v>0</v>
      </c>
    </row>
    <row r="113" spans="1:8" ht="15" customHeight="1">
      <c r="A113" s="75"/>
      <c r="B113" s="456" t="s">
        <v>165</v>
      </c>
      <c r="C113" s="454"/>
      <c r="D113" s="316" t="s">
        <v>169</v>
      </c>
      <c r="E113" s="158" t="s">
        <v>147</v>
      </c>
      <c r="F113" s="343">
        <v>0</v>
      </c>
      <c r="G113" s="344">
        <f t="shared" ref="G113:G116" si="16">$F113*G$11</f>
        <v>0</v>
      </c>
      <c r="H113" s="345">
        <f t="shared" si="15"/>
        <v>0</v>
      </c>
    </row>
    <row r="114" spans="1:8" ht="15" customHeight="1">
      <c r="A114" s="75"/>
      <c r="B114" s="456" t="s">
        <v>165</v>
      </c>
      <c r="C114" s="454"/>
      <c r="D114" s="316" t="s">
        <v>168</v>
      </c>
      <c r="E114" s="158" t="s">
        <v>147</v>
      </c>
      <c r="F114" s="343">
        <v>0</v>
      </c>
      <c r="G114" s="344">
        <f t="shared" si="16"/>
        <v>0</v>
      </c>
      <c r="H114" s="345">
        <f t="shared" si="15"/>
        <v>0</v>
      </c>
    </row>
    <row r="115" spans="1:8" ht="15" customHeight="1">
      <c r="A115" s="75"/>
      <c r="B115" s="456" t="s">
        <v>165</v>
      </c>
      <c r="C115" s="454"/>
      <c r="D115" s="316" t="s">
        <v>170</v>
      </c>
      <c r="E115" s="158" t="s">
        <v>147</v>
      </c>
      <c r="F115" s="343">
        <v>0</v>
      </c>
      <c r="G115" s="344">
        <f t="shared" si="16"/>
        <v>0</v>
      </c>
      <c r="H115" s="345">
        <f t="shared" si="15"/>
        <v>0</v>
      </c>
    </row>
    <row r="116" spans="1:8" ht="15" customHeight="1">
      <c r="A116" s="75"/>
      <c r="B116" s="456" t="s">
        <v>165</v>
      </c>
      <c r="C116" s="454"/>
      <c r="D116" s="316" t="s">
        <v>151</v>
      </c>
      <c r="E116" s="158" t="s">
        <v>147</v>
      </c>
      <c r="F116" s="343">
        <v>0</v>
      </c>
      <c r="G116" s="344">
        <f t="shared" si="16"/>
        <v>0</v>
      </c>
      <c r="H116" s="345">
        <f t="shared" si="15"/>
        <v>0</v>
      </c>
    </row>
    <row r="117" spans="1:8" ht="15" customHeight="1" thickBot="1">
      <c r="A117" s="75"/>
      <c r="B117" s="456"/>
      <c r="C117" s="454"/>
      <c r="D117" s="454"/>
      <c r="E117" s="455"/>
      <c r="F117" s="311"/>
      <c r="G117" s="309"/>
      <c r="H117" s="310"/>
    </row>
    <row r="118" spans="1:8" ht="20.100000000000001" customHeight="1" thickTop="1" thickBot="1">
      <c r="A118" s="75"/>
      <c r="B118" s="464" t="s">
        <v>172</v>
      </c>
      <c r="C118" s="465"/>
      <c r="D118" s="465"/>
      <c r="E118" s="466"/>
      <c r="F118" s="311"/>
      <c r="G118" s="312"/>
      <c r="H118" s="310"/>
    </row>
    <row r="119" spans="1:8" ht="15" customHeight="1" thickTop="1">
      <c r="A119" s="75"/>
      <c r="B119" s="456" t="s">
        <v>171</v>
      </c>
      <c r="C119" s="454"/>
      <c r="D119" s="316" t="s">
        <v>173</v>
      </c>
      <c r="E119" s="318" t="s">
        <v>66</v>
      </c>
      <c r="F119" s="343">
        <v>0</v>
      </c>
      <c r="G119" s="344">
        <f>$F119*G$11</f>
        <v>0</v>
      </c>
      <c r="H119" s="345">
        <f t="shared" ref="H119:H120" si="17">F119+G119</f>
        <v>0</v>
      </c>
    </row>
    <row r="120" spans="1:8" ht="15" customHeight="1">
      <c r="A120" s="75"/>
      <c r="B120" s="456" t="s">
        <v>171</v>
      </c>
      <c r="C120" s="454"/>
      <c r="D120" s="316" t="s">
        <v>174</v>
      </c>
      <c r="E120" s="158" t="s">
        <v>66</v>
      </c>
      <c r="F120" s="343">
        <v>0</v>
      </c>
      <c r="G120" s="344">
        <f t="shared" ref="G120" si="18">$F120*G$11</f>
        <v>0</v>
      </c>
      <c r="H120" s="345">
        <f t="shared" si="17"/>
        <v>0</v>
      </c>
    </row>
    <row r="121" spans="1:8" ht="15" customHeight="1" thickBot="1">
      <c r="A121" s="75"/>
      <c r="B121" s="456"/>
      <c r="C121" s="454"/>
      <c r="D121" s="454"/>
      <c r="E121" s="455"/>
      <c r="F121" s="311"/>
      <c r="G121" s="309"/>
      <c r="H121" s="310"/>
    </row>
    <row r="122" spans="1:8" ht="20.100000000000001" customHeight="1" thickTop="1" thickBot="1">
      <c r="A122" s="75"/>
      <c r="B122" s="464" t="s">
        <v>175</v>
      </c>
      <c r="C122" s="465"/>
      <c r="D122" s="465"/>
      <c r="E122" s="466"/>
      <c r="F122" s="311"/>
      <c r="G122" s="312"/>
      <c r="H122" s="310"/>
    </row>
    <row r="123" spans="1:8" ht="15" customHeight="1" thickTop="1">
      <c r="A123" s="75"/>
      <c r="B123" s="456" t="s">
        <v>28</v>
      </c>
      <c r="C123" s="454"/>
      <c r="D123" s="316"/>
      <c r="E123" s="318" t="s">
        <v>180</v>
      </c>
      <c r="F123" s="343">
        <v>0</v>
      </c>
      <c r="G123" s="344">
        <f>$F123*G$11</f>
        <v>0</v>
      </c>
      <c r="H123" s="345">
        <f t="shared" ref="H123:H124" si="19">F123+G123</f>
        <v>0</v>
      </c>
    </row>
    <row r="124" spans="1:8" ht="15" customHeight="1">
      <c r="A124" s="75"/>
      <c r="B124" s="456" t="s">
        <v>176</v>
      </c>
      <c r="C124" s="454"/>
      <c r="D124" s="316" t="s">
        <v>181</v>
      </c>
      <c r="E124" s="158" t="s">
        <v>180</v>
      </c>
      <c r="F124" s="343">
        <v>0</v>
      </c>
      <c r="G124" s="344">
        <f t="shared" ref="G124:G129" si="20">$F124*G$11</f>
        <v>0</v>
      </c>
      <c r="H124" s="345">
        <f t="shared" si="19"/>
        <v>0</v>
      </c>
    </row>
    <row r="125" spans="1:8" ht="15" customHeight="1">
      <c r="A125" s="75"/>
      <c r="B125" s="456" t="s">
        <v>177</v>
      </c>
      <c r="C125" s="454"/>
      <c r="D125" s="316" t="s">
        <v>182</v>
      </c>
      <c r="E125" s="158" t="s">
        <v>180</v>
      </c>
      <c r="F125" s="343">
        <v>0</v>
      </c>
      <c r="G125" s="344">
        <f t="shared" si="20"/>
        <v>0</v>
      </c>
      <c r="H125" s="345">
        <f t="shared" ref="H125:H129" si="21">F125+G125</f>
        <v>0</v>
      </c>
    </row>
    <row r="126" spans="1:8" ht="15" customHeight="1">
      <c r="A126" s="75"/>
      <c r="B126" s="456" t="s">
        <v>184</v>
      </c>
      <c r="C126" s="454"/>
      <c r="D126" s="316" t="s">
        <v>183</v>
      </c>
      <c r="E126" s="158" t="s">
        <v>66</v>
      </c>
      <c r="F126" s="343">
        <v>0</v>
      </c>
      <c r="G126" s="344">
        <f t="shared" si="20"/>
        <v>0</v>
      </c>
      <c r="H126" s="345">
        <f t="shared" si="21"/>
        <v>0</v>
      </c>
    </row>
    <row r="127" spans="1:8" ht="15" customHeight="1">
      <c r="A127" s="75"/>
      <c r="B127" s="456" t="s">
        <v>184</v>
      </c>
      <c r="C127" s="454"/>
      <c r="D127" s="316" t="s">
        <v>185</v>
      </c>
      <c r="E127" s="158" t="s">
        <v>66</v>
      </c>
      <c r="F127" s="343">
        <v>0</v>
      </c>
      <c r="G127" s="344">
        <f t="shared" si="20"/>
        <v>0</v>
      </c>
      <c r="H127" s="345">
        <f t="shared" si="21"/>
        <v>0</v>
      </c>
    </row>
    <row r="128" spans="1:8" ht="15" customHeight="1">
      <c r="A128" s="75"/>
      <c r="B128" s="456" t="s">
        <v>178</v>
      </c>
      <c r="C128" s="454"/>
      <c r="D128" s="316" t="s">
        <v>186</v>
      </c>
      <c r="E128" s="158" t="s">
        <v>66</v>
      </c>
      <c r="F128" s="343">
        <v>0</v>
      </c>
      <c r="G128" s="344">
        <f t="shared" si="20"/>
        <v>0</v>
      </c>
      <c r="H128" s="345">
        <f t="shared" si="21"/>
        <v>0</v>
      </c>
    </row>
    <row r="129" spans="1:9" ht="15" customHeight="1" thickBot="1">
      <c r="A129" s="330"/>
      <c r="B129" s="479" t="s">
        <v>179</v>
      </c>
      <c r="C129" s="480"/>
      <c r="D129" s="331" t="s">
        <v>187</v>
      </c>
      <c r="E129" s="332" t="s">
        <v>180</v>
      </c>
      <c r="F129" s="353">
        <v>0</v>
      </c>
      <c r="G129" s="354">
        <f t="shared" si="20"/>
        <v>0</v>
      </c>
      <c r="H129" s="355">
        <f t="shared" si="21"/>
        <v>0</v>
      </c>
    </row>
    <row r="130" spans="1:9" ht="15" customHeight="1" thickTop="1">
      <c r="A130" s="476" t="s">
        <v>15</v>
      </c>
      <c r="B130" s="477"/>
      <c r="C130" s="477"/>
      <c r="D130" s="477"/>
      <c r="E130" s="477"/>
      <c r="F130" s="477"/>
      <c r="G130" s="477"/>
      <c r="H130" s="478"/>
    </row>
    <row r="131" spans="1:9" ht="20.100000000000001" customHeight="1">
      <c r="A131" s="419" t="s">
        <v>17</v>
      </c>
      <c r="B131" s="388"/>
      <c r="C131" s="388"/>
      <c r="D131" s="388"/>
      <c r="E131" s="388"/>
      <c r="F131" s="388"/>
      <c r="G131" s="388"/>
      <c r="H131" s="420"/>
      <c r="I131" s="305"/>
    </row>
    <row r="132" spans="1:9" ht="15" customHeight="1">
      <c r="A132" s="407"/>
      <c r="B132" s="385"/>
      <c r="C132" s="385"/>
      <c r="D132" s="385"/>
      <c r="E132" s="385"/>
      <c r="F132" s="385"/>
      <c r="G132" s="385"/>
      <c r="H132" s="408"/>
    </row>
    <row r="133" spans="1:9" s="20" customFormat="1" ht="15" customHeight="1">
      <c r="A133" s="417" t="s">
        <v>123</v>
      </c>
      <c r="B133" s="374"/>
      <c r="C133" s="374"/>
      <c r="D133" s="374"/>
      <c r="E133" s="374"/>
      <c r="F133" s="374"/>
      <c r="G133" s="374"/>
      <c r="H133" s="418"/>
    </row>
    <row r="134" spans="1:9" s="20" customFormat="1" ht="15" customHeight="1">
      <c r="A134" s="417" t="s">
        <v>124</v>
      </c>
      <c r="B134" s="374"/>
      <c r="C134" s="374"/>
      <c r="D134" s="374"/>
      <c r="E134" s="374"/>
      <c r="F134" s="374"/>
      <c r="G134" s="374"/>
      <c r="H134" s="418"/>
    </row>
    <row r="135" spans="1:9" s="20" customFormat="1" ht="15" customHeight="1">
      <c r="A135" s="417" t="s">
        <v>125</v>
      </c>
      <c r="B135" s="374"/>
      <c r="C135" s="374"/>
      <c r="D135" s="374"/>
      <c r="E135" s="374"/>
      <c r="F135" s="374"/>
      <c r="G135" s="374"/>
      <c r="H135" s="418"/>
    </row>
    <row r="136" spans="1:9" s="20" customFormat="1" ht="15" customHeight="1">
      <c r="A136" s="413" t="s">
        <v>126</v>
      </c>
      <c r="B136" s="371"/>
      <c r="C136" s="371"/>
      <c r="D136" s="371"/>
      <c r="E136" s="371"/>
      <c r="F136" s="371"/>
      <c r="G136" s="371"/>
      <c r="H136" s="414"/>
    </row>
    <row r="137" spans="1:9" s="20" customFormat="1" ht="15" customHeight="1">
      <c r="A137" s="413" t="s">
        <v>127</v>
      </c>
      <c r="B137" s="371"/>
      <c r="C137" s="371"/>
      <c r="D137" s="371"/>
      <c r="E137" s="371"/>
      <c r="F137" s="371"/>
      <c r="G137" s="371"/>
      <c r="H137" s="414"/>
      <c r="I137" s="306"/>
    </row>
    <row r="138" spans="1:9" s="20" customFormat="1" ht="15" customHeight="1">
      <c r="A138" s="417" t="s">
        <v>128</v>
      </c>
      <c r="B138" s="374"/>
      <c r="C138" s="374"/>
      <c r="D138" s="374"/>
      <c r="E138" s="374"/>
      <c r="F138" s="374"/>
      <c r="G138" s="374"/>
      <c r="H138" s="418"/>
    </row>
    <row r="139" spans="1:9" s="20" customFormat="1" ht="15" customHeight="1">
      <c r="A139" s="417" t="s">
        <v>129</v>
      </c>
      <c r="B139" s="374"/>
      <c r="C139" s="374"/>
      <c r="D139" s="374"/>
      <c r="E139" s="374"/>
      <c r="F139" s="374"/>
      <c r="G139" s="374"/>
      <c r="H139" s="418"/>
    </row>
    <row r="140" spans="1:9" s="20" customFormat="1" ht="15" customHeight="1">
      <c r="A140" s="417" t="s">
        <v>130</v>
      </c>
      <c r="B140" s="374"/>
      <c r="C140" s="374"/>
      <c r="D140" s="374"/>
      <c r="E140" s="374"/>
      <c r="F140" s="374"/>
      <c r="G140" s="374"/>
      <c r="H140" s="418"/>
    </row>
    <row r="141" spans="1:9" s="20" customFormat="1" ht="15" customHeight="1">
      <c r="A141" s="413" t="s">
        <v>131</v>
      </c>
      <c r="B141" s="371"/>
      <c r="C141" s="371"/>
      <c r="D141" s="371"/>
      <c r="E141" s="371"/>
      <c r="F141" s="371"/>
      <c r="G141" s="371"/>
      <c r="H141" s="414"/>
    </row>
    <row r="142" spans="1:9" ht="15" customHeight="1">
      <c r="A142" s="14"/>
      <c r="B142" s="4"/>
      <c r="C142" s="4"/>
      <c r="D142" s="4"/>
      <c r="F142" s="386" t="s">
        <v>68</v>
      </c>
      <c r="G142" s="386"/>
      <c r="H142" s="7"/>
    </row>
    <row r="143" spans="1:9" ht="15" customHeight="1">
      <c r="A143" s="76"/>
      <c r="H143" s="78"/>
    </row>
    <row r="144" spans="1:9" ht="15" customHeight="1">
      <c r="A144" s="76"/>
      <c r="H144" s="78"/>
    </row>
    <row r="145" spans="1:8" ht="15" customHeight="1">
      <c r="A145" s="76"/>
      <c r="F145" s="386" t="s">
        <v>69</v>
      </c>
      <c r="G145" s="386"/>
      <c r="H145" s="78"/>
    </row>
    <row r="146" spans="1:8" ht="15" customHeight="1">
      <c r="A146" s="76"/>
      <c r="C146" s="77"/>
      <c r="F146" s="307"/>
      <c r="G146" s="307"/>
      <c r="H146" s="17"/>
    </row>
    <row r="147" spans="1:8" ht="15" customHeight="1">
      <c r="A147" s="76"/>
      <c r="B147" s="385" t="s">
        <v>71</v>
      </c>
      <c r="C147" s="385"/>
      <c r="D147" s="77">
        <v>30</v>
      </c>
      <c r="E147" s="18"/>
      <c r="F147" s="18" t="s">
        <v>70</v>
      </c>
      <c r="H147" s="78"/>
    </row>
    <row r="148" spans="1:8" ht="15" customHeight="1" thickBot="1">
      <c r="A148" s="79"/>
      <c r="B148" s="80"/>
      <c r="C148" s="80"/>
      <c r="D148" s="80"/>
      <c r="E148" s="80"/>
      <c r="F148" s="80"/>
      <c r="G148" s="80"/>
      <c r="H148" s="81"/>
    </row>
    <row r="149" spans="1:8" ht="15" customHeight="1" thickTop="1"/>
    <row r="150" spans="1:8" ht="15" customHeight="1"/>
    <row r="151" spans="1:8" ht="15" customHeight="1"/>
    <row r="152" spans="1:8" ht="15" customHeight="1"/>
    <row r="153" spans="1:8" ht="15" customHeight="1"/>
    <row r="154" spans="1:8" ht="15" customHeight="1"/>
    <row r="155" spans="1:8" ht="15" customHeight="1"/>
    <row r="156" spans="1:8" ht="15" customHeight="1"/>
    <row r="157" spans="1:8" ht="15" customHeight="1"/>
    <row r="158" spans="1:8" ht="15" customHeight="1"/>
    <row r="159" spans="1:8" ht="15" customHeight="1"/>
    <row r="160" spans="1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</sheetData>
  <sheetProtection selectLockedCells="1" selectUnlockedCells="1"/>
  <mergeCells count="167">
    <mergeCell ref="B122:E122"/>
    <mergeCell ref="B123:C123"/>
    <mergeCell ref="B124:C124"/>
    <mergeCell ref="B64:C64"/>
    <mergeCell ref="D64:E64"/>
    <mergeCell ref="B65:C65"/>
    <mergeCell ref="D65:E65"/>
    <mergeCell ref="B111:E11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03:C103"/>
    <mergeCell ref="B105:C105"/>
    <mergeCell ref="B106:C106"/>
    <mergeCell ref="B110:C110"/>
    <mergeCell ref="D110:E110"/>
    <mergeCell ref="B117:C117"/>
    <mergeCell ref="D117:E117"/>
    <mergeCell ref="B121:C121"/>
    <mergeCell ref="B62:C62"/>
    <mergeCell ref="D62:E62"/>
    <mergeCell ref="B63:C63"/>
    <mergeCell ref="D63:E63"/>
    <mergeCell ref="B54:E54"/>
    <mergeCell ref="B55:C55"/>
    <mergeCell ref="D55:E55"/>
    <mergeCell ref="B56:C56"/>
    <mergeCell ref="D56:E56"/>
    <mergeCell ref="B57:C57"/>
    <mergeCell ref="B58:C58"/>
    <mergeCell ref="A140:H140"/>
    <mergeCell ref="A141:H141"/>
    <mergeCell ref="F142:G142"/>
    <mergeCell ref="F145:G145"/>
    <mergeCell ref="B147:C147"/>
    <mergeCell ref="A135:H135"/>
    <mergeCell ref="A136:H136"/>
    <mergeCell ref="A137:H137"/>
    <mergeCell ref="A138:H138"/>
    <mergeCell ref="A139:H139"/>
    <mergeCell ref="A130:H130"/>
    <mergeCell ref="A131:H131"/>
    <mergeCell ref="A132:H132"/>
    <mergeCell ref="A133:H133"/>
    <mergeCell ref="A134:H134"/>
    <mergeCell ref="B128:C128"/>
    <mergeCell ref="B129:C129"/>
    <mergeCell ref="B125:C125"/>
    <mergeCell ref="B126:C126"/>
    <mergeCell ref="B127:C127"/>
    <mergeCell ref="D121:E121"/>
    <mergeCell ref="B118:E118"/>
    <mergeCell ref="B119:C119"/>
    <mergeCell ref="B120:C120"/>
    <mergeCell ref="B89:C89"/>
    <mergeCell ref="B90:C90"/>
    <mergeCell ref="B91:C91"/>
    <mergeCell ref="B104:E104"/>
    <mergeCell ref="B87:E87"/>
    <mergeCell ref="B88:C88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4:E84"/>
    <mergeCell ref="B85:E85"/>
    <mergeCell ref="B86:E86"/>
    <mergeCell ref="B80:D80"/>
    <mergeCell ref="F80:G80"/>
    <mergeCell ref="F81:G81"/>
    <mergeCell ref="F82:G82"/>
    <mergeCell ref="A83:H83"/>
    <mergeCell ref="B51:C51"/>
    <mergeCell ref="D51:E51"/>
    <mergeCell ref="D52:E52"/>
    <mergeCell ref="A75:H75"/>
    <mergeCell ref="A76:H76"/>
    <mergeCell ref="B53:E53"/>
    <mergeCell ref="F71:G71"/>
    <mergeCell ref="F68:G68"/>
    <mergeCell ref="D57:E57"/>
    <mergeCell ref="D58:E58"/>
    <mergeCell ref="B59:C59"/>
    <mergeCell ref="D59:E59"/>
    <mergeCell ref="B60:C60"/>
    <mergeCell ref="D60:E60"/>
    <mergeCell ref="B61:C61"/>
    <mergeCell ref="D61:E61"/>
    <mergeCell ref="B50:C50"/>
    <mergeCell ref="D50:E50"/>
    <mergeCell ref="B30:E30"/>
    <mergeCell ref="B31:E31"/>
    <mergeCell ref="B52:C52"/>
    <mergeCell ref="B37:C37"/>
    <mergeCell ref="B36:C36"/>
    <mergeCell ref="B35:C35"/>
    <mergeCell ref="B34:C34"/>
    <mergeCell ref="B47:C47"/>
    <mergeCell ref="B48:C48"/>
    <mergeCell ref="B49:C49"/>
    <mergeCell ref="B32:C32"/>
    <mergeCell ref="D40:E40"/>
    <mergeCell ref="B33:C33"/>
    <mergeCell ref="D32:E32"/>
    <mergeCell ref="D37:E37"/>
    <mergeCell ref="B44:C44"/>
    <mergeCell ref="D33:E33"/>
    <mergeCell ref="D34:E34"/>
    <mergeCell ref="D35:E35"/>
    <mergeCell ref="D36:E36"/>
    <mergeCell ref="D39:E39"/>
    <mergeCell ref="D44:E44"/>
    <mergeCell ref="D45:E45"/>
    <mergeCell ref="D48:E48"/>
    <mergeCell ref="B46:C46"/>
    <mergeCell ref="D46:E46"/>
    <mergeCell ref="D47:E47"/>
    <mergeCell ref="B41:C41"/>
    <mergeCell ref="B45:C45"/>
    <mergeCell ref="D49:E49"/>
    <mergeCell ref="B21:E21"/>
    <mergeCell ref="B22:E22"/>
    <mergeCell ref="B24:E24"/>
    <mergeCell ref="B25:E25"/>
    <mergeCell ref="B27:E27"/>
    <mergeCell ref="B28:E28"/>
    <mergeCell ref="D41:E41"/>
    <mergeCell ref="B43:C43"/>
    <mergeCell ref="B42:C42"/>
    <mergeCell ref="D42:E42"/>
    <mergeCell ref="D43:E43"/>
    <mergeCell ref="B38:C38"/>
    <mergeCell ref="B39:C39"/>
    <mergeCell ref="B40:C40"/>
    <mergeCell ref="D38:E38"/>
    <mergeCell ref="B26:E26"/>
    <mergeCell ref="B29:E29"/>
    <mergeCell ref="B18:E18"/>
    <mergeCell ref="B23:E23"/>
    <mergeCell ref="A9:H9"/>
    <mergeCell ref="A2:H2"/>
    <mergeCell ref="F7:G7"/>
    <mergeCell ref="B19:E19"/>
    <mergeCell ref="B20:E20"/>
    <mergeCell ref="A1:H1"/>
    <mergeCell ref="B14:E14"/>
    <mergeCell ref="B15:E15"/>
    <mergeCell ref="B16:E16"/>
    <mergeCell ref="B17:E17"/>
    <mergeCell ref="B13:E13"/>
    <mergeCell ref="F6:G6"/>
    <mergeCell ref="F8:G8"/>
    <mergeCell ref="B10:E10"/>
    <mergeCell ref="B11:E11"/>
    <mergeCell ref="B12:E12"/>
  </mergeCells>
  <phoneticPr fontId="12" type="noConversion"/>
  <printOptions horizontalCentered="1" verticalCentered="1"/>
  <pageMargins left="0.25" right="0.25" top="0.5" bottom="0.25" header="0.31496062992126" footer="0.31496062992126"/>
  <pageSetup paperSize="5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100 Series</vt:lpstr>
      <vt:lpstr>200 Series</vt:lpstr>
      <vt:lpstr>800 Series</vt:lpstr>
      <vt:lpstr>1000 Series</vt:lpstr>
      <vt:lpstr>Apartments</vt:lpstr>
      <vt:lpstr>EXTRAS 2024</vt:lpstr>
      <vt:lpstr>'100 Series'!Print_Area</vt:lpstr>
      <vt:lpstr>'1000 Series'!Print_Area</vt:lpstr>
      <vt:lpstr>'200 Series'!Print_Area</vt:lpstr>
      <vt:lpstr>'800 Series'!Print_Area</vt:lpstr>
      <vt:lpstr>Apartments!Print_Area</vt:lpstr>
      <vt:lpstr>'EXTRAS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2024-11-19T19:14:36Z</cp:lastPrinted>
  <dcterms:created xsi:type="dcterms:W3CDTF">1999-09-02T13:07:14Z</dcterms:created>
  <dcterms:modified xsi:type="dcterms:W3CDTF">2024-11-20T15:47:32Z</dcterms:modified>
</cp:coreProperties>
</file>