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38DECF38-BF28-4AB6-B8BE-B0C265CB72E0}" xr6:coauthVersionLast="47" xr6:coauthVersionMax="47" xr10:uidLastSave="{00000000-0000-0000-0000-000000000000}"/>
  <bookViews>
    <workbookView xWindow="-120" yWindow="-120" windowWidth="29040" windowHeight="15840" tabRatio="951" xr2:uid="{00000000-000D-0000-FFFF-FFFF00000000}"/>
  </bookViews>
  <sheets>
    <sheet name="100 Series" sheetId="23" r:id="rId1"/>
    <sheet name="200 Series" sheetId="30" r:id="rId2"/>
    <sheet name="800 Series " sheetId="27" r:id="rId3"/>
    <sheet name="1000 Series" sheetId="29" r:id="rId4"/>
    <sheet name="Apartments" sheetId="31" r:id="rId5"/>
    <sheet name="Extra" sheetId="28" r:id="rId6"/>
  </sheets>
  <definedNames>
    <definedName name="_xlnm.Print_Area" localSheetId="0">'100 Series'!$A$1:$E$75</definedName>
    <definedName name="_xlnm.Print_Area" localSheetId="3">'1000 Series'!$A$1:$E$75</definedName>
    <definedName name="_xlnm.Print_Area" localSheetId="1">'200 Series'!$A$1:$E$75</definedName>
    <definedName name="_xlnm.Print_Area" localSheetId="2">'800 Series '!$A$1:$E$75</definedName>
    <definedName name="_xlnm.Print_Area" localSheetId="4">Apartments!$A$1:$E$75</definedName>
    <definedName name="_xlnm.Print_Area" localSheetId="5">Extra!$A$1:$G$72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31" l="1"/>
  <c r="C35" i="31"/>
  <c r="C34" i="31"/>
  <c r="C33" i="31"/>
  <c r="C32" i="31"/>
  <c r="C30" i="31"/>
  <c r="D30" i="31" s="1"/>
  <c r="C29" i="31"/>
  <c r="C28" i="31"/>
  <c r="C27" i="31"/>
  <c r="C25" i="31"/>
  <c r="C24" i="31"/>
  <c r="C23" i="31"/>
  <c r="C22" i="31"/>
  <c r="C20" i="31"/>
  <c r="C19" i="31"/>
  <c r="D19" i="31" s="1"/>
  <c r="C18" i="31"/>
  <c r="D18" i="31" s="1"/>
  <c r="E18" i="31" s="1"/>
  <c r="C17" i="31"/>
  <c r="D9" i="31"/>
  <c r="B9" i="31"/>
  <c r="D8" i="31"/>
  <c r="B7" i="31"/>
  <c r="E5" i="31"/>
  <c r="E4" i="31"/>
  <c r="B4" i="31"/>
  <c r="C19" i="30"/>
  <c r="D19" i="30" s="1"/>
  <c r="B55" i="30"/>
  <c r="C17" i="30"/>
  <c r="D9" i="30"/>
  <c r="B9" i="30"/>
  <c r="D8" i="30"/>
  <c r="B7" i="30"/>
  <c r="E5" i="30"/>
  <c r="E4" i="30"/>
  <c r="B4" i="30"/>
  <c r="B4" i="27"/>
  <c r="B7" i="28"/>
  <c r="F5" i="28"/>
  <c r="F4" i="28"/>
  <c r="C21" i="27"/>
  <c r="C20" i="27"/>
  <c r="C18" i="27"/>
  <c r="D18" i="27" s="1"/>
  <c r="C36" i="27"/>
  <c r="C35" i="27"/>
  <c r="C33" i="27"/>
  <c r="C32" i="27"/>
  <c r="D20" i="31" l="1"/>
  <c r="E20" i="31" s="1"/>
  <c r="D35" i="31"/>
  <c r="E35" i="31" s="1"/>
  <c r="E30" i="31"/>
  <c r="D25" i="31"/>
  <c r="E25" i="31" s="1"/>
  <c r="D23" i="31"/>
  <c r="E23" i="31" s="1"/>
  <c r="D28" i="31"/>
  <c r="E28" i="31" s="1"/>
  <c r="D33" i="31"/>
  <c r="E33" i="31" s="1"/>
  <c r="D17" i="31"/>
  <c r="E17" i="31" s="1"/>
  <c r="D22" i="31"/>
  <c r="E22" i="31" s="1"/>
  <c r="D24" i="31"/>
  <c r="E24" i="31" s="1"/>
  <c r="D27" i="31"/>
  <c r="E27" i="31" s="1"/>
  <c r="D29" i="31"/>
  <c r="E29" i="31" s="1"/>
  <c r="D32" i="31"/>
  <c r="E32" i="31" s="1"/>
  <c r="D34" i="31"/>
  <c r="E34" i="31" s="1"/>
  <c r="E19" i="31"/>
  <c r="E19" i="30"/>
  <c r="D17" i="30"/>
  <c r="E17" i="30" s="1"/>
  <c r="D20" i="27"/>
  <c r="E20" i="27" s="1"/>
  <c r="D21" i="27"/>
  <c r="E21" i="27" s="1"/>
  <c r="E18" i="27"/>
  <c r="D35" i="27"/>
  <c r="E35" i="27" s="1"/>
  <c r="D36" i="27"/>
  <c r="E36" i="27" s="1"/>
  <c r="D32" i="27"/>
  <c r="E32" i="27" s="1"/>
  <c r="D33" i="27"/>
  <c r="E33" i="27" s="1"/>
  <c r="B53" i="28" l="1"/>
  <c r="E9" i="28"/>
  <c r="E8" i="28"/>
  <c r="B9" i="28"/>
  <c r="B4" i="28"/>
  <c r="B56" i="29"/>
  <c r="D9" i="29"/>
  <c r="B9" i="29"/>
  <c r="D8" i="29"/>
  <c r="B7" i="29"/>
  <c r="E5" i="29"/>
  <c r="E4" i="29"/>
  <c r="B4" i="29"/>
  <c r="B55" i="27"/>
  <c r="E5" i="27"/>
  <c r="E4" i="27"/>
  <c r="D9" i="27"/>
  <c r="D8" i="27"/>
  <c r="B9" i="27"/>
  <c r="B7" i="27"/>
  <c r="C47" i="29" l="1"/>
  <c r="D47" i="29" s="1"/>
  <c r="C46" i="29"/>
  <c r="D46" i="29" s="1"/>
  <c r="C44" i="29"/>
  <c r="D44" i="29" s="1"/>
  <c r="C43" i="29"/>
  <c r="D43" i="29" s="1"/>
  <c r="C41" i="29"/>
  <c r="D41" i="29" s="1"/>
  <c r="C40" i="29"/>
  <c r="D40" i="29" s="1"/>
  <c r="C38" i="29"/>
  <c r="D38" i="29" s="1"/>
  <c r="C37" i="29"/>
  <c r="D37" i="29" s="1"/>
  <c r="C36" i="29"/>
  <c r="D36" i="29" s="1"/>
  <c r="C34" i="29"/>
  <c r="D34" i="29" s="1"/>
  <c r="C33" i="29"/>
  <c r="D33" i="29" s="1"/>
  <c r="C31" i="29"/>
  <c r="D31" i="29" s="1"/>
  <c r="C30" i="29"/>
  <c r="D30" i="29" s="1"/>
  <c r="C28" i="29"/>
  <c r="D28" i="29" s="1"/>
  <c r="C27" i="29"/>
  <c r="D27" i="29" s="1"/>
  <c r="C25" i="29"/>
  <c r="D25" i="29" s="1"/>
  <c r="C24" i="29"/>
  <c r="D24" i="29" s="1"/>
  <c r="C23" i="29"/>
  <c r="D23" i="29" s="1"/>
  <c r="C21" i="29"/>
  <c r="D21" i="29" s="1"/>
  <c r="C20" i="29"/>
  <c r="D20" i="29" s="1"/>
  <c r="C18" i="29"/>
  <c r="D18" i="29" s="1"/>
  <c r="C17" i="29"/>
  <c r="D17" i="29" s="1"/>
  <c r="C26" i="27"/>
  <c r="D26" i="27" s="1"/>
  <c r="C30" i="27"/>
  <c r="D30" i="27" s="1"/>
  <c r="C29" i="27"/>
  <c r="C27" i="27"/>
  <c r="C24" i="27"/>
  <c r="C23" i="27"/>
  <c r="D23" i="27" s="1"/>
  <c r="C17" i="27"/>
  <c r="D17" i="27" s="1"/>
  <c r="D24" i="27" l="1"/>
  <c r="E24" i="27" s="1"/>
  <c r="D27" i="27"/>
  <c r="E27" i="27" s="1"/>
  <c r="D29" i="27"/>
  <c r="E29" i="27" s="1"/>
  <c r="E26" i="27"/>
  <c r="E17" i="29"/>
  <c r="E20" i="29"/>
  <c r="E23" i="29"/>
  <c r="E25" i="29"/>
  <c r="E28" i="29"/>
  <c r="E31" i="29"/>
  <c r="E34" i="29"/>
  <c r="E37" i="29"/>
  <c r="E40" i="29"/>
  <c r="E43" i="29"/>
  <c r="E46" i="29"/>
  <c r="E21" i="29"/>
  <c r="E24" i="29"/>
  <c r="E27" i="29"/>
  <c r="E33" i="29"/>
  <c r="E36" i="29"/>
  <c r="E38" i="29"/>
  <c r="E41" i="29"/>
  <c r="E44" i="29"/>
  <c r="E47" i="29"/>
  <c r="E18" i="29"/>
  <c r="E30" i="29"/>
  <c r="E30" i="27"/>
  <c r="E17" i="27"/>
  <c r="E23" i="27"/>
  <c r="C37" i="23"/>
  <c r="D37" i="23" s="1"/>
  <c r="C35" i="23"/>
  <c r="C33" i="23"/>
  <c r="D33" i="23" s="1"/>
  <c r="C32" i="23"/>
  <c r="C31" i="23"/>
  <c r="D31" i="23" s="1"/>
  <c r="C29" i="23"/>
  <c r="C28" i="23"/>
  <c r="D28" i="23" s="1"/>
  <c r="C27" i="23"/>
  <c r="C25" i="23"/>
  <c r="D25" i="23" s="1"/>
  <c r="C24" i="23"/>
  <c r="C23" i="23"/>
  <c r="D23" i="23" s="1"/>
  <c r="C21" i="23"/>
  <c r="C20" i="23"/>
  <c r="D20" i="23" s="1"/>
  <c r="C19" i="23"/>
  <c r="C17" i="23"/>
  <c r="D17" i="23" s="1"/>
  <c r="D24" i="23" l="1"/>
  <c r="E24" i="23" s="1"/>
  <c r="D32" i="23"/>
  <c r="E32" i="23" s="1"/>
  <c r="D19" i="23"/>
  <c r="E19" i="23" s="1"/>
  <c r="D27" i="23"/>
  <c r="E27" i="23" s="1"/>
  <c r="D35" i="23"/>
  <c r="E35" i="23" s="1"/>
  <c r="D21" i="23"/>
  <c r="E21" i="23" s="1"/>
  <c r="D29" i="23"/>
  <c r="E29" i="23" s="1"/>
  <c r="E20" i="23"/>
  <c r="E28" i="23"/>
  <c r="E33" i="23"/>
  <c r="E17" i="23"/>
  <c r="E23" i="23"/>
  <c r="E25" i="23"/>
  <c r="E31" i="23"/>
  <c r="E37" i="23"/>
</calcChain>
</file>

<file path=xl/sharedStrings.xml><?xml version="1.0" encoding="utf-8"?>
<sst xmlns="http://schemas.openxmlformats.org/spreadsheetml/2006/main" count="330" uniqueCount="160">
  <si>
    <t xml:space="preserve">        PROJECT :</t>
  </si>
  <si>
    <t xml:space="preserve"> </t>
  </si>
  <si>
    <t xml:space="preserve">            SERIES :</t>
  </si>
  <si>
    <t>CONTRACTOR :</t>
  </si>
  <si>
    <t>CONTRACT PERIOD :</t>
  </si>
  <si>
    <t xml:space="preserve">  Work Schedule # :</t>
  </si>
  <si>
    <t>UNIT COST</t>
  </si>
  <si>
    <t>TOTAL</t>
  </si>
  <si>
    <t>STAGE</t>
  </si>
  <si>
    <t>CODE</t>
  </si>
  <si>
    <t>MODELS</t>
  </si>
  <si>
    <t>SERVICE :</t>
  </si>
  <si>
    <t xml:space="preserve">           TERMS OF PAYMENT</t>
  </si>
  <si>
    <t xml:space="preserve"> A - 8</t>
  </si>
  <si>
    <t>INSULATION</t>
  </si>
  <si>
    <t xml:space="preserve">DATE : </t>
  </si>
  <si>
    <t>HST</t>
  </si>
  <si>
    <t>DESCRIPTION</t>
  </si>
  <si>
    <t xml:space="preserve">COST </t>
  </si>
  <si>
    <t xml:space="preserve">Contractor Initials: </t>
  </si>
  <si>
    <t>800 Series</t>
  </si>
  <si>
    <t>1000 Series</t>
  </si>
  <si>
    <t>Party (Common) Wall R-12 Fiberglass Batt</t>
  </si>
  <si>
    <t>6 Mil Polyethylene vapour barrier</t>
  </si>
  <si>
    <t xml:space="preserve">CONTRACT # : </t>
  </si>
  <si>
    <t>A5 PACKAGE</t>
  </si>
  <si>
    <t xml:space="preserve"> Exterior walls above grade R-20 Fiberglass Batt</t>
  </si>
  <si>
    <t>Attics R-50 Fiberglass blown</t>
  </si>
  <si>
    <t>Exterior frost wall (basement) R-20 Fiberglass Batt</t>
  </si>
  <si>
    <t>L/A Above Garage and/or Porch R-40 Fiberglass Batt</t>
  </si>
  <si>
    <t>INSULATION PACKAGE</t>
  </si>
  <si>
    <t>810 A</t>
  </si>
  <si>
    <t>810 B</t>
  </si>
  <si>
    <t>815 A</t>
  </si>
  <si>
    <t>815 B</t>
  </si>
  <si>
    <t>1010 A</t>
  </si>
  <si>
    <t>1010 B</t>
  </si>
  <si>
    <t>1015 A</t>
  </si>
  <si>
    <t>1015 B</t>
  </si>
  <si>
    <t>1016 A</t>
  </si>
  <si>
    <t>1016 B</t>
  </si>
  <si>
    <t>1020 A</t>
  </si>
  <si>
    <t>1020 B</t>
  </si>
  <si>
    <t>1030 A</t>
  </si>
  <si>
    <t>1030 B</t>
  </si>
  <si>
    <t>1035 A</t>
  </si>
  <si>
    <t>1035 B</t>
  </si>
  <si>
    <t>1046 A</t>
  </si>
  <si>
    <t>1046 B</t>
  </si>
  <si>
    <t>1050 A</t>
  </si>
  <si>
    <t>1050 B</t>
  </si>
  <si>
    <t>1086 A</t>
  </si>
  <si>
    <t>1086 B</t>
  </si>
  <si>
    <t>100 Series</t>
  </si>
  <si>
    <t>105 END</t>
  </si>
  <si>
    <t>110 LEFT</t>
  </si>
  <si>
    <t>110 MID</t>
  </si>
  <si>
    <t>110 RIGHT</t>
  </si>
  <si>
    <t>130 LEFT</t>
  </si>
  <si>
    <t>130 MID</t>
  </si>
  <si>
    <t>130 RIGHT</t>
  </si>
  <si>
    <t>140 LEFT</t>
  </si>
  <si>
    <t>140 MID</t>
  </si>
  <si>
    <t>140 RIGHT</t>
  </si>
  <si>
    <t>160 MID</t>
  </si>
  <si>
    <t>120 LEFT</t>
  </si>
  <si>
    <t>120 MID</t>
  </si>
  <si>
    <t>120 RIGHT</t>
  </si>
  <si>
    <t>170 END</t>
  </si>
  <si>
    <t xml:space="preserve">Valecraft Homes (2019) Initials: </t>
  </si>
  <si>
    <t>826 A</t>
  </si>
  <si>
    <t>826 B</t>
  </si>
  <si>
    <t>1016 A/B LOFT</t>
  </si>
  <si>
    <t>1035 A CORNER</t>
  </si>
  <si>
    <t>NOTE :   ALL INVOICES MUST INCLUDE THE FOLLOWING ITEMS</t>
  </si>
  <si>
    <t xml:space="preserve">  «A5» PACKAGE Includes: </t>
  </si>
  <si>
    <t xml:space="preserve">            as extras, repairs and service. This work must be submitted  on a separate invoice for each Purchase Order #.    </t>
  </si>
  <si>
    <t xml:space="preserve">            a Valecraft Superintendent and a Purchase Order if applicable.</t>
  </si>
  <si>
    <t>DAYS</t>
  </si>
  <si>
    <t>Generic</t>
  </si>
  <si>
    <t xml:space="preserve">  R-12 Batt Fiberglass Noise Control/Thermal, per sq.ft</t>
  </si>
  <si>
    <t xml:space="preserve">  R-12 Batt Fiberglass With Poly, per sq.ft</t>
  </si>
  <si>
    <t xml:space="preserve">  R-20 Batt Fiberglass Noise Control/Thermal, per sq.ft</t>
  </si>
  <si>
    <t xml:space="preserve">  R-20 Batt Fiberglass With Poly to Exterior Walls and Headers, per sq.ft</t>
  </si>
  <si>
    <t xml:space="preserve">  R-22 Batt Fiberglass Thermal, per sq.ft</t>
  </si>
  <si>
    <t xml:space="preserve">  R-22 Batt Fiberglass With Poly to Exterior Walls and Headers, per sq.ft</t>
  </si>
  <si>
    <t xml:space="preserve">  R-24 Batt Fiberglass Thermal, per sq.ft</t>
  </si>
  <si>
    <t xml:space="preserve">  R-28 Batt Fiberglass Thermal, per sq.ft</t>
  </si>
  <si>
    <t xml:space="preserve">  R-28 Batt Fiberglass With Poly, per sq.ft</t>
  </si>
  <si>
    <t xml:space="preserve">  R-31 Batt Fiberglass Thermal, per sq.ft</t>
  </si>
  <si>
    <t xml:space="preserve">  R-31 Batt Fiberglass With Poly to Exterior Walls and Headers, per sq.ft</t>
  </si>
  <si>
    <t xml:space="preserve">  R-40 Batt Fiberglass Thermal, per sq.ft</t>
  </si>
  <si>
    <t xml:space="preserve">  R-40 Batt Fiberglass With Poly to Garage Overhangs, Chases, Drops, per sq.ft</t>
  </si>
  <si>
    <t xml:space="preserve">  R-32 Blown Loose Fill, per sq.ft </t>
  </si>
  <si>
    <t xml:space="preserve">  R-40 Blown Loose Fill, per sq.ft </t>
  </si>
  <si>
    <t xml:space="preserve">  R-50 Blown Loose Fill, per sq.ft </t>
  </si>
  <si>
    <t xml:space="preserve">  R-60 Blown Loose Fill, per sq.ft </t>
  </si>
  <si>
    <t xml:space="preserve">  R-14 Comfort Batt Rockwool Insulation with Poly, per sq.ft</t>
  </si>
  <si>
    <t xml:space="preserve">  R-14 Comfort Batt Rockwool Insulation, per sq.ft</t>
  </si>
  <si>
    <t xml:space="preserve">  R-22 Comfort Batt Rockwool Insulation, per sq.ft</t>
  </si>
  <si>
    <t xml:space="preserve">  R-22 Comfort Batt Rockwool Insulation with Poly, per sq.ft</t>
  </si>
  <si>
    <t xml:space="preserve">  3" Safe 'n' Sound Batt Rockwool Insulation</t>
  </si>
  <si>
    <t xml:space="preserve">  R-24 Batt Fiberglass With Poly, per sq.ft</t>
  </si>
  <si>
    <t>All Series</t>
  </si>
  <si>
    <t>CONTRACTOR  PER :</t>
  </si>
  <si>
    <t>30 DAYS</t>
  </si>
  <si>
    <t>TERMS OF PAYMENT</t>
  </si>
  <si>
    <r>
      <t xml:space="preserve">      A -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</si>
  <si>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</si>
  <si>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</si>
  <si>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</t>
  </si>
  <si>
    <t xml:space="preserve">      E - All invoices, extras, repairs or other must be accompanied by a completion slip, change order or work order from</t>
  </si>
  <si>
    <t xml:space="preserve">      F - Code 680 is for Extras</t>
  </si>
  <si>
    <t xml:space="preserve">      G - Invoices received without ALL proper documentation will be returned.</t>
  </si>
  <si>
    <t xml:space="preserve">      B -    Codes for your operations as per Schedule "C"</t>
  </si>
  <si>
    <t xml:space="preserve">      C -    Invoices which have more than one Contract No.  will not be accepted</t>
  </si>
  <si>
    <t xml:space="preserve">      D -    A Purchase Order # must be obtained for all work performed which is not included in this contract such </t>
  </si>
  <si>
    <t xml:space="preserve">               as extras, repairs and service. This work must be submitted  on a separate invoice for each Purchase Order #.    </t>
  </si>
  <si>
    <t xml:space="preserve">      E -    All invoices, extras, repairs or other must be accompanied by a completion slip, change order or work order from</t>
  </si>
  <si>
    <t xml:space="preserve">               a Valecraft Superintendent and a Purchase Order if applicable.</t>
  </si>
  <si>
    <t xml:space="preserve">      F -    Code 680 is for Extras</t>
  </si>
  <si>
    <t xml:space="preserve">      G -   Invoices received without ALL proper documentation will be returned.</t>
  </si>
  <si>
    <r>
      <t xml:space="preserve">      A -    Contract No. , Lot / Unit No. , Model No. , Project Name,</t>
    </r>
    <r>
      <rPr>
        <b/>
        <sz val="11"/>
        <rFont val="Arial"/>
        <family val="2"/>
      </rPr>
      <t xml:space="preserve"> Completion Slip #, P.O.# (if required) Description of work</t>
    </r>
  </si>
  <si>
    <t>830 A</t>
  </si>
  <si>
    <t>830 B</t>
  </si>
  <si>
    <t>870 A</t>
  </si>
  <si>
    <t>870 B</t>
  </si>
  <si>
    <t xml:space="preserve">1026 A &amp; B </t>
  </si>
  <si>
    <t>1026 A &amp; B w/Sunroom</t>
  </si>
  <si>
    <t xml:space="preserve">      D - A Purchase Order # must be obtained for all work performed which is not included in this contract such as</t>
  </si>
  <si>
    <t xml:space="preserve">            extras, repairs and service. This work must be submitted  on a separate invoice for each Purchase Order #.    </t>
  </si>
  <si>
    <t>SCHEDULE  "C"</t>
  </si>
  <si>
    <r>
      <t xml:space="preserve">   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</si>
  <si>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>Merkley Oaks</t>
  </si>
  <si>
    <t>XXX - XXX</t>
  </si>
  <si>
    <t>April 1, 2025 to March 31, 2026</t>
  </si>
  <si>
    <t>T. B. A.</t>
  </si>
  <si>
    <r>
      <t>Hourly Rate for repairs and authorized service outside of contractual obligations is = $0</t>
    </r>
    <r>
      <rPr>
        <b/>
        <sz val="11"/>
        <rFont val="Arial"/>
        <family val="2"/>
      </rPr>
      <t>.00</t>
    </r>
    <r>
      <rPr>
        <sz val="11"/>
        <rFont val="Arial"/>
        <family val="2"/>
      </rPr>
      <t xml:space="preserve"> / Hr.</t>
    </r>
  </si>
  <si>
    <t>801 A</t>
  </si>
  <si>
    <t>801 B</t>
  </si>
  <si>
    <t>804 A</t>
  </si>
  <si>
    <t>804 B</t>
  </si>
  <si>
    <t>200 Series</t>
  </si>
  <si>
    <t>Unit Type "A" B01</t>
  </si>
  <si>
    <t>Unit Type "B" B02</t>
  </si>
  <si>
    <t>Unit Type "C" B03</t>
  </si>
  <si>
    <t>Unit Type "D" B04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</si>
  <si>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</si>
  <si>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</si>
  <si>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</si>
  <si>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</si>
  <si>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</si>
  <si>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</si>
  <si>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</si>
  <si>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</si>
  <si>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</si>
  <si>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</si>
  <si>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</si>
  <si>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</si>
  <si>
    <t>Apartments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</si>
</sst>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"/>
    <numFmt numFmtId="165" formatCode="[$-409]mmmm\ d\,\ yyyy;@"/>
    <numFmt numFmtId="166" formatCode="&quot;$&quot;#,##0.00"/>
  </numFmts>
  <fonts count="23" x14ac:knownFonts="1">
    <font>
      <sz val="10"/>
      <name val="Arial"/>
    </font>
    <font>
      <sz val="10"/>
      <name val="Arial"/>
      <family val="2"/>
    </font>
    <font>
      <b/>
      <i/>
      <sz val="16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i/>
      <u val="double"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u/>
      <sz val="12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gray125">
        <fgColor indexed="8"/>
        <bgColor theme="0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8">
    <xf numFmtId="0" fontId="0" fillId="0" borderId="0" xfId="0"/>
    <xf numFmtId="0" fontId="7" fillId="0" borderId="0" xfId="0" applyFont="1" applyAlignment="1">
      <alignment horizontal="center"/>
    </xf>
    <xf numFmtId="0" fontId="9" fillId="0" borderId="0" xfId="0" applyFont="1"/>
    <xf numFmtId="0" fontId="5" fillId="0" borderId="0" xfId="0" applyFont="1"/>
    <xf numFmtId="165" fontId="9" fillId="0" borderId="0" xfId="0" applyNumberFormat="1" applyFont="1" applyAlignment="1">
      <alignment horizontal="left"/>
    </xf>
    <xf numFmtId="0" fontId="1" fillId="0" borderId="0" xfId="0" applyFont="1"/>
    <xf numFmtId="165" fontId="5" fillId="0" borderId="0" xfId="0" applyNumberFormat="1" applyFont="1" applyAlignment="1">
      <alignment horizontal="left"/>
    </xf>
    <xf numFmtId="0" fontId="8" fillId="0" borderId="0" xfId="0" applyFont="1"/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166" fontId="8" fillId="3" borderId="17" xfId="1" applyNumberFormat="1" applyFont="1" applyFill="1" applyBorder="1" applyAlignment="1" applyProtection="1">
      <alignment horizontal="center" vertical="center"/>
    </xf>
    <xf numFmtId="166" fontId="8" fillId="3" borderId="20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vertical="center"/>
    </xf>
    <xf numFmtId="0" fontId="11" fillId="0" borderId="63" xfId="0" applyFont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0" fontId="1" fillId="0" borderId="5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59" xfId="0" applyFont="1" applyBorder="1" applyAlignment="1">
      <alignment vertical="center"/>
    </xf>
    <xf numFmtId="0" fontId="1" fillId="0" borderId="5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55" xfId="0" applyFont="1" applyBorder="1"/>
    <xf numFmtId="0" fontId="1" fillId="0" borderId="59" xfId="0" applyFont="1" applyBorder="1"/>
    <xf numFmtId="0" fontId="14" fillId="0" borderId="0" xfId="0" applyFont="1"/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4" borderId="65" xfId="0" applyFont="1" applyFill="1" applyBorder="1" applyAlignment="1">
      <alignment horizontal="center" vertical="center"/>
    </xf>
    <xf numFmtId="164" fontId="1" fillId="0" borderId="0" xfId="0" applyNumberFormat="1" applyFont="1"/>
    <xf numFmtId="0" fontId="15" fillId="0" borderId="32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" fillId="0" borderId="57" xfId="0" applyFont="1" applyBorder="1" applyAlignment="1">
      <alignment vertical="center"/>
    </xf>
    <xf numFmtId="0" fontId="1" fillId="0" borderId="61" xfId="0" applyFont="1" applyBorder="1" applyAlignment="1">
      <alignment vertical="center"/>
    </xf>
    <xf numFmtId="0" fontId="1" fillId="0" borderId="62" xfId="0" applyFont="1" applyBorder="1" applyAlignment="1">
      <alignment vertical="center"/>
    </xf>
    <xf numFmtId="0" fontId="4" fillId="0" borderId="55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1" fillId="0" borderId="6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5" fontId="11" fillId="0" borderId="6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3" borderId="24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9" fontId="11" fillId="3" borderId="19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8" fillId="3" borderId="18" xfId="0" applyNumberFormat="1" applyFont="1" applyFill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6" fontId="8" fillId="3" borderId="43" xfId="1" applyNumberFormat="1" applyFont="1" applyFill="1" applyBorder="1" applyAlignment="1" applyProtection="1">
      <alignment horizontal="center" vertical="center"/>
    </xf>
    <xf numFmtId="166" fontId="8" fillId="3" borderId="44" xfId="1" applyNumberFormat="1" applyFont="1" applyFill="1" applyBorder="1" applyAlignment="1" applyProtection="1">
      <alignment horizontal="center" vertical="center"/>
    </xf>
    <xf numFmtId="166" fontId="8" fillId="3" borderId="46" xfId="1" applyNumberFormat="1" applyFont="1" applyFill="1" applyBorder="1" applyAlignment="1" applyProtection="1">
      <alignment horizontal="center" vertical="center"/>
    </xf>
    <xf numFmtId="166" fontId="8" fillId="3" borderId="70" xfId="1" applyNumberFormat="1" applyFont="1" applyFill="1" applyBorder="1" applyAlignment="1" applyProtection="1">
      <alignment horizontal="center" vertical="center"/>
    </xf>
    <xf numFmtId="165" fontId="9" fillId="0" borderId="0" xfId="0" applyNumberFormat="1" applyFont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166" fontId="8" fillId="0" borderId="0" xfId="1" applyNumberFormat="1" applyFont="1" applyBorder="1" applyAlignment="1" applyProtection="1">
      <alignment vertical="center"/>
    </xf>
    <xf numFmtId="44" fontId="8" fillId="0" borderId="0" xfId="1" applyFont="1" applyBorder="1" applyAlignment="1" applyProtection="1">
      <alignment vertical="center"/>
    </xf>
    <xf numFmtId="164" fontId="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9" fillId="0" borderId="7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66" fontId="8" fillId="3" borderId="16" xfId="1" applyNumberFormat="1" applyFont="1" applyFill="1" applyBorder="1" applyAlignment="1" applyProtection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6" fillId="0" borderId="59" xfId="0" applyFont="1" applyBorder="1" applyAlignment="1">
      <alignment vertical="center"/>
    </xf>
    <xf numFmtId="0" fontId="9" fillId="0" borderId="32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60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66" fontId="8" fillId="3" borderId="24" xfId="1" applyNumberFormat="1" applyFont="1" applyFill="1" applyBorder="1" applyAlignment="1" applyProtection="1">
      <alignment horizontal="center" vertical="center"/>
    </xf>
    <xf numFmtId="165" fontId="9" fillId="0" borderId="59" xfId="0" applyNumberFormat="1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59" xfId="0" applyFont="1" applyBorder="1" applyAlignment="1">
      <alignment vertical="center"/>
    </xf>
    <xf numFmtId="165" fontId="11" fillId="0" borderId="10" xfId="0" applyNumberFormat="1" applyFont="1" applyBorder="1" applyAlignment="1">
      <alignment horizontal="center" vertical="center"/>
    </xf>
    <xf numFmtId="0" fontId="11" fillId="0" borderId="5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8" fillId="3" borderId="23" xfId="0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164" fontId="8" fillId="3" borderId="8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166" fontId="9" fillId="3" borderId="2" xfId="1" applyNumberFormat="1" applyFont="1" applyFill="1" applyBorder="1" applyAlignment="1" applyProtection="1">
      <alignment horizontal="center" vertical="center"/>
    </xf>
    <xf numFmtId="166" fontId="8" fillId="3" borderId="1" xfId="1" applyNumberFormat="1" applyFont="1" applyFill="1" applyBorder="1" applyAlignment="1" applyProtection="1">
      <alignment horizontal="center" vertical="center"/>
    </xf>
    <xf numFmtId="166" fontId="8" fillId="3" borderId="0" xfId="1" applyNumberFormat="1" applyFont="1" applyFill="1" applyBorder="1" applyAlignment="1" applyProtection="1">
      <alignment vertical="center"/>
    </xf>
    <xf numFmtId="166" fontId="8" fillId="3" borderId="26" xfId="1" applyNumberFormat="1" applyFont="1" applyFill="1" applyBorder="1" applyAlignment="1" applyProtection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166" fontId="8" fillId="3" borderId="5" xfId="1" applyNumberFormat="1" applyFont="1" applyFill="1" applyBorder="1" applyAlignment="1" applyProtection="1">
      <alignment horizontal="center" vertical="center"/>
    </xf>
    <xf numFmtId="166" fontId="8" fillId="3" borderId="27" xfId="1" applyNumberFormat="1" applyFont="1" applyFill="1" applyBorder="1" applyAlignment="1" applyProtection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164" fontId="1" fillId="3" borderId="23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Alignment="1">
      <alignment vertical="center"/>
    </xf>
    <xf numFmtId="166" fontId="6" fillId="3" borderId="0" xfId="1" applyNumberFormat="1" applyFont="1" applyFill="1" applyBorder="1" applyAlignment="1" applyProtection="1">
      <alignment vertical="center"/>
    </xf>
    <xf numFmtId="166" fontId="9" fillId="3" borderId="5" xfId="1" applyNumberFormat="1" applyFont="1" applyFill="1" applyBorder="1" applyAlignment="1" applyProtection="1">
      <alignment horizontal="center" vertical="center"/>
    </xf>
    <xf numFmtId="44" fontId="8" fillId="3" borderId="0" xfId="1" applyFont="1" applyFill="1" applyBorder="1" applyAlignment="1" applyProtection="1">
      <alignment vertical="center"/>
    </xf>
    <xf numFmtId="0" fontId="15" fillId="3" borderId="32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9" fillId="4" borderId="0" xfId="0" applyFont="1" applyFill="1"/>
    <xf numFmtId="0" fontId="9" fillId="3" borderId="43" xfId="0" applyFont="1" applyFill="1" applyBorder="1" applyAlignment="1">
      <alignment horizontal="center" vertical="center"/>
    </xf>
    <xf numFmtId="166" fontId="9" fillId="3" borderId="48" xfId="1" applyNumberFormat="1" applyFont="1" applyFill="1" applyBorder="1" applyAlignment="1" applyProtection="1">
      <alignment horizontal="center" vertical="center"/>
    </xf>
    <xf numFmtId="166" fontId="8" fillId="3" borderId="80" xfId="1" applyNumberFormat="1" applyFont="1" applyFill="1" applyBorder="1" applyAlignment="1" applyProtection="1">
      <alignment horizontal="center" vertical="center"/>
    </xf>
    <xf numFmtId="166" fontId="6" fillId="3" borderId="0" xfId="1" applyNumberFormat="1" applyFont="1" applyFill="1" applyBorder="1" applyProtection="1"/>
    <xf numFmtId="0" fontId="9" fillId="3" borderId="44" xfId="0" applyFont="1" applyFill="1" applyBorder="1" applyAlignment="1">
      <alignment horizontal="center" vertical="center"/>
    </xf>
    <xf numFmtId="166" fontId="9" fillId="3" borderId="49" xfId="1" applyNumberFormat="1" applyFont="1" applyFill="1" applyBorder="1" applyAlignment="1" applyProtection="1">
      <alignment horizontal="center" vertical="center"/>
    </xf>
    <xf numFmtId="0" fontId="9" fillId="3" borderId="77" xfId="0" applyFont="1" applyFill="1" applyBorder="1" applyAlignment="1">
      <alignment horizontal="center" vertical="center"/>
    </xf>
    <xf numFmtId="166" fontId="8" fillId="3" borderId="69" xfId="1" applyNumberFormat="1" applyFont="1" applyFill="1" applyBorder="1" applyAlignment="1" applyProtection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166" fontId="8" fillId="3" borderId="45" xfId="1" applyNumberFormat="1" applyFont="1" applyFill="1" applyBorder="1" applyAlignment="1" applyProtection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166" fontId="9" fillId="3" borderId="51" xfId="1" applyNumberFormat="1" applyFont="1" applyFill="1" applyBorder="1" applyAlignment="1" applyProtection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9" fillId="3" borderId="70" xfId="0" applyFont="1" applyFill="1" applyBorder="1" applyAlignment="1">
      <alignment horizontal="center" vertical="center"/>
    </xf>
    <xf numFmtId="166" fontId="9" fillId="3" borderId="71" xfId="1" applyNumberFormat="1" applyFont="1" applyFill="1" applyBorder="1" applyAlignment="1" applyProtection="1">
      <alignment horizontal="center" vertical="center"/>
    </xf>
    <xf numFmtId="166" fontId="8" fillId="3" borderId="72" xfId="1" applyNumberFormat="1" applyFont="1" applyFill="1" applyBorder="1" applyAlignment="1" applyProtection="1">
      <alignment horizontal="center" vertical="center"/>
    </xf>
    <xf numFmtId="166" fontId="8" fillId="3" borderId="0" xfId="1" applyNumberFormat="1" applyFont="1" applyFill="1" applyBorder="1" applyProtection="1"/>
    <xf numFmtId="44" fontId="8" fillId="3" borderId="0" xfId="1" applyFont="1" applyFill="1" applyBorder="1" applyProtection="1"/>
    <xf numFmtId="166" fontId="8" fillId="0" borderId="16" xfId="1" applyNumberFormat="1" applyFont="1" applyFill="1" applyBorder="1" applyAlignment="1" applyProtection="1">
      <alignment horizontal="center" vertical="center"/>
    </xf>
    <xf numFmtId="166" fontId="9" fillId="0" borderId="53" xfId="1" applyNumberFormat="1" applyFont="1" applyFill="1" applyBorder="1" applyAlignment="1" applyProtection="1">
      <alignment horizontal="center" vertical="center"/>
    </xf>
    <xf numFmtId="166" fontId="8" fillId="0" borderId="37" xfId="1" applyNumberFormat="1" applyFont="1" applyFill="1" applyBorder="1" applyAlignment="1" applyProtection="1">
      <alignment horizontal="center" vertical="center"/>
    </xf>
    <xf numFmtId="166" fontId="8" fillId="0" borderId="17" xfId="1" applyNumberFormat="1" applyFont="1" applyFill="1" applyBorder="1" applyAlignment="1" applyProtection="1">
      <alignment horizontal="center" vertical="center"/>
    </xf>
    <xf numFmtId="0" fontId="11" fillId="3" borderId="4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8" fillId="3" borderId="0" xfId="1" applyNumberFormat="1" applyFont="1" applyFill="1" applyBorder="1" applyAlignment="1" applyProtection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8" fillId="5" borderId="24" xfId="1" applyNumberFormat="1" applyFont="1" applyFill="1" applyBorder="1" applyAlignment="1" applyProtection="1">
      <alignment horizontal="center" vertical="center"/>
    </xf>
    <xf numFmtId="166" fontId="9" fillId="5" borderId="2" xfId="1" applyNumberFormat="1" applyFont="1" applyFill="1" applyBorder="1" applyAlignment="1" applyProtection="1">
      <alignment horizontal="center" vertical="center"/>
    </xf>
    <xf numFmtId="166" fontId="8" fillId="5" borderId="1" xfId="1" applyNumberFormat="1" applyFont="1" applyFill="1" applyBorder="1" applyAlignment="1" applyProtection="1">
      <alignment horizontal="center" vertical="center"/>
    </xf>
    <xf numFmtId="166" fontId="8" fillId="5" borderId="17" xfId="1" applyNumberFormat="1" applyFont="1" applyFill="1" applyBorder="1" applyAlignment="1" applyProtection="1">
      <alignment horizontal="center" vertical="center"/>
    </xf>
    <xf numFmtId="166" fontId="8" fillId="5" borderId="26" xfId="1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166" fontId="8" fillId="5" borderId="47" xfId="1" applyNumberFormat="1" applyFont="1" applyFill="1" applyBorder="1" applyAlignment="1" applyProtection="1">
      <alignment horizontal="center" vertical="center"/>
    </xf>
    <xf numFmtId="166" fontId="9" fillId="5" borderId="52" xfId="1" applyNumberFormat="1" applyFont="1" applyFill="1" applyBorder="1" applyAlignment="1" applyProtection="1">
      <alignment horizontal="center" vertical="center"/>
    </xf>
    <xf numFmtId="166" fontId="8" fillId="5" borderId="69" xfId="1" applyNumberFormat="1" applyFont="1" applyFill="1" applyBorder="1" applyAlignment="1" applyProtection="1">
      <alignment horizontal="center" vertical="center"/>
    </xf>
    <xf numFmtId="166" fontId="8" fillId="5" borderId="68" xfId="1" applyNumberFormat="1" applyFont="1" applyFill="1" applyBorder="1" applyAlignment="1" applyProtection="1">
      <alignment horizontal="center" vertical="center"/>
    </xf>
    <xf numFmtId="166" fontId="8" fillId="5" borderId="44" xfId="1" applyNumberFormat="1" applyFont="1" applyFill="1" applyBorder="1" applyAlignment="1" applyProtection="1">
      <alignment horizontal="center" vertical="center"/>
    </xf>
    <xf numFmtId="166" fontId="9" fillId="5" borderId="39" xfId="1" applyNumberFormat="1" applyFont="1" applyFill="1" applyBorder="1" applyAlignment="1" applyProtection="1">
      <alignment horizontal="center" vertical="center"/>
    </xf>
    <xf numFmtId="166" fontId="8" fillId="5" borderId="50" xfId="1" applyNumberFormat="1" applyFont="1" applyFill="1" applyBorder="1" applyAlignment="1" applyProtection="1">
      <alignment horizontal="center" vertical="center"/>
    </xf>
    <xf numFmtId="166" fontId="8" fillId="5" borderId="46" xfId="1" applyNumberFormat="1" applyFont="1" applyFill="1" applyBorder="1" applyAlignment="1" applyProtection="1">
      <alignment horizontal="center" vertical="center"/>
    </xf>
    <xf numFmtId="166" fontId="9" fillId="5" borderId="49" xfId="1" applyNumberFormat="1" applyFont="1" applyFill="1" applyBorder="1" applyAlignment="1" applyProtection="1">
      <alignment horizontal="center" vertical="center"/>
    </xf>
    <xf numFmtId="166" fontId="9" fillId="5" borderId="51" xfId="1" applyNumberFormat="1" applyFont="1" applyFill="1" applyBorder="1" applyAlignment="1" applyProtection="1">
      <alignment horizontal="center" vertical="center"/>
    </xf>
    <xf numFmtId="166" fontId="8" fillId="5" borderId="77" xfId="1" applyNumberFormat="1" applyFont="1" applyFill="1" applyBorder="1" applyAlignment="1" applyProtection="1">
      <alignment horizontal="center" vertical="center"/>
    </xf>
    <xf numFmtId="166" fontId="9" fillId="5" borderId="78" xfId="1" applyNumberFormat="1" applyFont="1" applyFill="1" applyBorder="1" applyAlignment="1" applyProtection="1">
      <alignment horizontal="center" vertical="center"/>
    </xf>
    <xf numFmtId="166" fontId="8" fillId="5" borderId="79" xfId="1" applyNumberFormat="1" applyFont="1" applyFill="1" applyBorder="1" applyAlignment="1" applyProtection="1">
      <alignment horizontal="center" vertical="center"/>
    </xf>
    <xf numFmtId="0" fontId="9" fillId="0" borderId="82" xfId="0" applyFont="1" applyBorder="1" applyAlignment="1">
      <alignment horizontal="center" vertical="center"/>
    </xf>
    <xf numFmtId="166" fontId="8" fillId="5" borderId="16" xfId="1" applyNumberFormat="1" applyFont="1" applyFill="1" applyBorder="1" applyAlignment="1" applyProtection="1">
      <alignment horizontal="center" vertical="center"/>
    </xf>
    <xf numFmtId="0" fontId="5" fillId="0" borderId="5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5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9" xfId="0" applyFont="1" applyBorder="1" applyAlignment="1">
      <alignment horizontal="left" vertical="center"/>
    </xf>
    <xf numFmtId="0" fontId="8" fillId="0" borderId="59" xfId="0" applyFont="1" applyBorder="1" applyAlignment="1">
      <alignment horizontal="center" vertical="center"/>
    </xf>
    <xf numFmtId="166" fontId="4" fillId="0" borderId="30" xfId="1" applyNumberFormat="1" applyFont="1" applyBorder="1" applyAlignment="1" applyProtection="1">
      <alignment horizontal="center" vertical="center"/>
    </xf>
    <xf numFmtId="166" fontId="4" fillId="0" borderId="4" xfId="1" applyNumberFormat="1" applyFont="1" applyBorder="1" applyAlignment="1" applyProtection="1">
      <alignment horizontal="center" vertical="center"/>
    </xf>
    <xf numFmtId="166" fontId="4" fillId="0" borderId="17" xfId="1" applyNumberFormat="1" applyFont="1" applyBorder="1" applyAlignment="1" applyProtection="1">
      <alignment horizontal="center" vertical="center"/>
    </xf>
    <xf numFmtId="44" fontId="4" fillId="0" borderId="30" xfId="1" applyFont="1" applyBorder="1" applyAlignment="1" applyProtection="1">
      <alignment horizontal="center" vertical="center"/>
    </xf>
    <xf numFmtId="44" fontId="4" fillId="0" borderId="4" xfId="1" applyFont="1" applyBorder="1" applyAlignment="1" applyProtection="1">
      <alignment horizontal="center" vertical="center"/>
    </xf>
    <xf numFmtId="44" fontId="4" fillId="0" borderId="17" xfId="1" applyFont="1" applyBorder="1" applyAlignment="1" applyProtection="1">
      <alignment horizontal="center" vertical="center"/>
    </xf>
    <xf numFmtId="0" fontId="1" fillId="0" borderId="5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6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6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textRotation="90" wrapText="1"/>
    </xf>
    <xf numFmtId="0" fontId="9" fillId="0" borderId="55" xfId="0" applyFont="1" applyBorder="1" applyAlignment="1">
      <alignment horizontal="center" vertical="center" textRotation="90" wrapText="1"/>
    </xf>
    <xf numFmtId="0" fontId="9" fillId="0" borderId="57" xfId="0" applyFont="1" applyBorder="1" applyAlignment="1">
      <alignment horizontal="center" vertical="center" textRotation="90" wrapText="1"/>
    </xf>
    <xf numFmtId="0" fontId="4" fillId="5" borderId="32" xfId="0" applyFont="1" applyFill="1" applyBorder="1" applyAlignment="1">
      <alignment horizontal="center" vertical="center"/>
    </xf>
    <xf numFmtId="166" fontId="9" fillId="0" borderId="30" xfId="1" applyNumberFormat="1" applyFont="1" applyBorder="1" applyAlignment="1" applyProtection="1">
      <alignment horizontal="center" vertical="center"/>
    </xf>
    <xf numFmtId="166" fontId="9" fillId="0" borderId="4" xfId="1" applyNumberFormat="1" applyFont="1" applyBorder="1" applyAlignment="1" applyProtection="1">
      <alignment horizontal="center" vertical="center"/>
    </xf>
    <xf numFmtId="166" fontId="9" fillId="0" borderId="17" xfId="1" applyNumberFormat="1" applyFont="1" applyBorder="1" applyAlignment="1" applyProtection="1">
      <alignment horizontal="center" vertical="center"/>
    </xf>
    <xf numFmtId="166" fontId="8" fillId="0" borderId="29" xfId="1" applyNumberFormat="1" applyFont="1" applyBorder="1" applyAlignment="1" applyProtection="1">
      <alignment horizontal="left" vertical="center"/>
    </xf>
    <xf numFmtId="166" fontId="8" fillId="0" borderId="28" xfId="1" applyNumberFormat="1" applyFont="1" applyBorder="1" applyAlignment="1" applyProtection="1">
      <alignment horizontal="left" vertical="center"/>
    </xf>
    <xf numFmtId="166" fontId="8" fillId="0" borderId="66" xfId="1" applyNumberFormat="1" applyFont="1" applyBorder="1" applyAlignment="1" applyProtection="1">
      <alignment horizontal="left" vertical="center"/>
    </xf>
    <xf numFmtId="44" fontId="8" fillId="0" borderId="31" xfId="1" applyFont="1" applyBorder="1" applyAlignment="1" applyProtection="1">
      <alignment horizontal="left" vertical="center"/>
    </xf>
    <xf numFmtId="44" fontId="8" fillId="0" borderId="11" xfId="1" applyFont="1" applyBorder="1" applyAlignment="1" applyProtection="1">
      <alignment horizontal="left" vertical="center"/>
    </xf>
    <xf numFmtId="44" fontId="8" fillId="0" borderId="67" xfId="1" applyFont="1" applyBorder="1" applyAlignment="1" applyProtection="1">
      <alignment horizontal="left" vertical="center"/>
    </xf>
    <xf numFmtId="0" fontId="20" fillId="0" borderId="5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9" xfId="0" applyFont="1" applyBorder="1" applyAlignment="1">
      <alignment horizontal="center" vertical="center"/>
    </xf>
    <xf numFmtId="0" fontId="4" fillId="0" borderId="5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11" fillId="0" borderId="55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0" fontId="9" fillId="3" borderId="54" xfId="0" applyFont="1" applyFill="1" applyBorder="1" applyAlignment="1">
      <alignment horizontal="center" vertical="center" textRotation="90" wrapText="1"/>
    </xf>
    <xf numFmtId="0" fontId="9" fillId="3" borderId="55" xfId="0" applyFont="1" applyFill="1" applyBorder="1" applyAlignment="1">
      <alignment horizontal="center" vertical="center" textRotation="90" wrapText="1"/>
    </xf>
    <xf numFmtId="0" fontId="9" fillId="3" borderId="57" xfId="0" applyFont="1" applyFill="1" applyBorder="1" applyAlignment="1">
      <alignment horizontal="center" vertical="center" textRotation="90" wrapText="1"/>
    </xf>
    <xf numFmtId="166" fontId="8" fillId="3" borderId="29" xfId="1" applyNumberFormat="1" applyFont="1" applyFill="1" applyBorder="1" applyAlignment="1" applyProtection="1">
      <alignment horizontal="left" vertical="center"/>
    </xf>
    <xf numFmtId="166" fontId="8" fillId="3" borderId="28" xfId="1" applyNumberFormat="1" applyFont="1" applyFill="1" applyBorder="1" applyAlignment="1" applyProtection="1">
      <alignment horizontal="left" vertical="center"/>
    </xf>
    <xf numFmtId="166" fontId="8" fillId="3" borderId="66" xfId="1" applyNumberFormat="1" applyFont="1" applyFill="1" applyBorder="1" applyAlignment="1" applyProtection="1">
      <alignment horizontal="left" vertical="center"/>
    </xf>
    <xf numFmtId="166" fontId="9" fillId="3" borderId="30" xfId="1" applyNumberFormat="1" applyFont="1" applyFill="1" applyBorder="1" applyAlignment="1" applyProtection="1">
      <alignment horizontal="center" vertical="center"/>
    </xf>
    <xf numFmtId="166" fontId="9" fillId="3" borderId="4" xfId="1" applyNumberFormat="1" applyFont="1" applyFill="1" applyBorder="1" applyAlignment="1" applyProtection="1">
      <alignment horizontal="center" vertical="center"/>
    </xf>
    <xf numFmtId="166" fontId="9" fillId="3" borderId="17" xfId="1" applyNumberFormat="1" applyFont="1" applyFill="1" applyBorder="1" applyAlignment="1" applyProtection="1">
      <alignment horizontal="center" vertical="center"/>
    </xf>
    <xf numFmtId="166" fontId="4" fillId="3" borderId="30" xfId="1" applyNumberFormat="1" applyFont="1" applyFill="1" applyBorder="1" applyAlignment="1" applyProtection="1">
      <alignment horizontal="center" vertical="center"/>
    </xf>
    <xf numFmtId="166" fontId="4" fillId="3" borderId="4" xfId="1" applyNumberFormat="1" applyFont="1" applyFill="1" applyBorder="1" applyAlignment="1" applyProtection="1">
      <alignment horizontal="center" vertical="center"/>
    </xf>
    <xf numFmtId="166" fontId="4" fillId="3" borderId="17" xfId="1" applyNumberFormat="1" applyFont="1" applyFill="1" applyBorder="1" applyAlignment="1" applyProtection="1">
      <alignment horizontal="center" vertical="center"/>
    </xf>
    <xf numFmtId="44" fontId="4" fillId="3" borderId="30" xfId="1" applyFont="1" applyFill="1" applyBorder="1" applyAlignment="1" applyProtection="1">
      <alignment horizontal="center" vertical="center"/>
    </xf>
    <xf numFmtId="44" fontId="4" fillId="3" borderId="4" xfId="1" applyFont="1" applyFill="1" applyBorder="1" applyAlignment="1" applyProtection="1">
      <alignment horizontal="center" vertical="center"/>
    </xf>
    <xf numFmtId="44" fontId="4" fillId="3" borderId="17" xfId="1" applyFont="1" applyFill="1" applyBorder="1" applyAlignment="1" applyProtection="1">
      <alignment horizontal="center" vertical="center"/>
    </xf>
    <xf numFmtId="44" fontId="8" fillId="3" borderId="31" xfId="1" applyFont="1" applyFill="1" applyBorder="1" applyAlignment="1" applyProtection="1">
      <alignment horizontal="left" vertical="center"/>
    </xf>
    <xf numFmtId="44" fontId="8" fillId="3" borderId="11" xfId="1" applyFont="1" applyFill="1" applyBorder="1" applyAlignment="1" applyProtection="1">
      <alignment horizontal="left" vertical="center"/>
    </xf>
    <xf numFmtId="44" fontId="8" fillId="3" borderId="67" xfId="1" applyFont="1" applyFill="1" applyBorder="1" applyAlignment="1" applyProtection="1">
      <alignment horizontal="left" vertical="center"/>
    </xf>
    <xf numFmtId="166" fontId="11" fillId="3" borderId="29" xfId="1" applyNumberFormat="1" applyFont="1" applyFill="1" applyBorder="1" applyAlignment="1" applyProtection="1">
      <alignment horizontal="center" vertical="center"/>
    </xf>
    <xf numFmtId="166" fontId="11" fillId="3" borderId="28" xfId="1" applyNumberFormat="1" applyFont="1" applyFill="1" applyBorder="1" applyAlignment="1" applyProtection="1">
      <alignment horizontal="center" vertical="center"/>
    </xf>
    <xf numFmtId="166" fontId="11" fillId="3" borderId="66" xfId="1" applyNumberFormat="1" applyFont="1" applyFill="1" applyBorder="1" applyAlignment="1" applyProtection="1">
      <alignment horizontal="center" vertical="center"/>
    </xf>
    <xf numFmtId="166" fontId="8" fillId="0" borderId="38" xfId="1" applyNumberFormat="1" applyFont="1" applyBorder="1" applyAlignment="1" applyProtection="1">
      <alignment horizontal="left" vertical="center"/>
    </xf>
    <xf numFmtId="166" fontId="8" fillId="0" borderId="81" xfId="1" applyNumberFormat="1" applyFont="1" applyBorder="1" applyAlignment="1" applyProtection="1">
      <alignment horizontal="left" vertical="center"/>
    </xf>
    <xf numFmtId="166" fontId="8" fillId="0" borderId="16" xfId="1" applyNumberFormat="1" applyFont="1" applyBorder="1" applyAlignment="1" applyProtection="1">
      <alignment horizontal="left" vertical="center"/>
    </xf>
    <xf numFmtId="164" fontId="8" fillId="0" borderId="24" xfId="0" applyNumberFormat="1" applyFont="1" applyBorder="1" applyAlignment="1">
      <alignment horizontal="left" vertical="center"/>
    </xf>
    <xf numFmtId="164" fontId="8" fillId="0" borderId="4" xfId="0" applyNumberFormat="1" applyFont="1" applyBorder="1" applyAlignment="1">
      <alignment horizontal="left" vertical="center"/>
    </xf>
    <xf numFmtId="164" fontId="8" fillId="0" borderId="17" xfId="0" applyNumberFormat="1" applyFont="1" applyBorder="1" applyAlignment="1">
      <alignment horizontal="left" vertical="center"/>
    </xf>
    <xf numFmtId="166" fontId="8" fillId="0" borderId="83" xfId="1" applyNumberFormat="1" applyFont="1" applyBorder="1" applyAlignment="1" applyProtection="1">
      <alignment horizontal="left" vertical="center"/>
    </xf>
    <xf numFmtId="166" fontId="8" fillId="0" borderId="84" xfId="1" applyNumberFormat="1" applyFont="1" applyBorder="1" applyAlignment="1" applyProtection="1">
      <alignment horizontal="left" vertical="center"/>
    </xf>
    <xf numFmtId="166" fontId="8" fillId="0" borderId="85" xfId="1" applyNumberFormat="1" applyFont="1" applyBorder="1" applyAlignment="1" applyProtection="1">
      <alignment horizontal="left" vertical="center"/>
    </xf>
    <xf numFmtId="166" fontId="8" fillId="0" borderId="12" xfId="1" applyNumberFormat="1" applyFont="1" applyBorder="1" applyAlignment="1" applyProtection="1">
      <alignment horizontal="left" vertical="center"/>
    </xf>
    <xf numFmtId="0" fontId="4" fillId="0" borderId="55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9" xfId="0" applyFont="1" applyBorder="1" applyAlignment="1">
      <alignment vertical="center"/>
    </xf>
    <xf numFmtId="0" fontId="1" fillId="0" borderId="75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0" fontId="1" fillId="0" borderId="76" xfId="0" applyFont="1" applyBorder="1" applyAlignment="1">
      <alignment vertical="center"/>
    </xf>
    <xf numFmtId="166" fontId="8" fillId="0" borderId="42" xfId="1" applyNumberFormat="1" applyFont="1" applyBorder="1" applyAlignment="1" applyProtection="1">
      <alignment horizontal="left" vertical="center"/>
    </xf>
    <xf numFmtId="164" fontId="8" fillId="0" borderId="26" xfId="0" applyNumberFormat="1" applyFont="1" applyBorder="1" applyAlignment="1">
      <alignment horizontal="left" vertical="center"/>
    </xf>
    <xf numFmtId="164" fontId="8" fillId="0" borderId="6" xfId="0" applyNumberFormat="1" applyFont="1" applyBorder="1" applyAlignment="1">
      <alignment horizontal="left" vertical="center"/>
    </xf>
    <xf numFmtId="164" fontId="8" fillId="0" borderId="20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164" fontId="8" fillId="0" borderId="38" xfId="0" applyNumberFormat="1" applyFont="1" applyBorder="1" applyAlignment="1">
      <alignment horizontal="left" vertical="center"/>
    </xf>
    <xf numFmtId="164" fontId="8" fillId="0" borderId="12" xfId="0" applyNumberFormat="1" applyFont="1" applyBorder="1" applyAlignment="1">
      <alignment horizontal="left" vertical="center"/>
    </xf>
    <xf numFmtId="164" fontId="8" fillId="0" borderId="16" xfId="0" applyNumberFormat="1" applyFont="1" applyBorder="1" applyAlignment="1">
      <alignment horizontal="left" vertical="center"/>
    </xf>
    <xf numFmtId="164" fontId="8" fillId="0" borderId="23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left" vertical="center"/>
    </xf>
    <xf numFmtId="164" fontId="8" fillId="0" borderId="18" xfId="0" applyNumberFormat="1" applyFont="1" applyBorder="1" applyAlignment="1">
      <alignment horizontal="left" vertical="center"/>
    </xf>
    <xf numFmtId="166" fontId="9" fillId="0" borderId="40" xfId="1" applyNumberFormat="1" applyFont="1" applyBorder="1" applyAlignment="1" applyProtection="1">
      <alignment horizontal="center" vertical="center"/>
    </xf>
    <xf numFmtId="166" fontId="9" fillId="0" borderId="13" xfId="1" applyNumberFormat="1" applyFont="1" applyBorder="1" applyAlignment="1" applyProtection="1">
      <alignment horizontal="center" vertical="center"/>
    </xf>
    <xf numFmtId="166" fontId="9" fillId="0" borderId="15" xfId="1" applyNumberFormat="1" applyFont="1" applyBorder="1" applyAlignment="1" applyProtection="1">
      <alignment horizontal="center" vertical="center"/>
    </xf>
    <xf numFmtId="166" fontId="8" fillId="0" borderId="36" xfId="1" applyNumberFormat="1" applyFont="1" applyBorder="1" applyAlignment="1" applyProtection="1">
      <alignment horizontal="left" vertical="center"/>
    </xf>
    <xf numFmtId="166" fontId="8" fillId="0" borderId="41" xfId="1" applyNumberFormat="1" applyFont="1" applyBorder="1" applyAlignment="1" applyProtection="1">
      <alignment horizontal="left" vertical="center"/>
    </xf>
    <xf numFmtId="166" fontId="8" fillId="0" borderId="37" xfId="1" applyNumberFormat="1" applyFont="1" applyBorder="1" applyAlignment="1" applyProtection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/>
    <xf numFmtId="166" fontId="8" fillId="3" borderId="47" xfId="1" applyNumberFormat="1" applyFont="1" applyFill="1" applyBorder="1" applyAlignment="1" applyProtection="1">
      <alignment horizontal="center" vertical="center"/>
    </xf>
    <xf numFmtId="166" fontId="9" fillId="3" borderId="52" xfId="1" applyNumberFormat="1" applyFont="1" applyFill="1" applyBorder="1" applyAlignment="1" applyProtection="1">
      <alignment horizontal="center" vertical="center"/>
    </xf>
    <xf numFmtId="166" fontId="8" fillId="3" borderId="68" xfId="1" applyNumberFormat="1" applyFont="1" applyFill="1" applyBorder="1" applyAlignment="1" applyProtection="1">
      <alignment horizontal="center" vertical="center"/>
    </xf>
    <xf numFmtId="166" fontId="9" fillId="3" borderId="39" xfId="1" applyNumberFormat="1" applyFont="1" applyFill="1" applyBorder="1" applyAlignment="1" applyProtection="1">
      <alignment horizontal="center" vertical="center"/>
    </xf>
    <xf numFmtId="166" fontId="8" fillId="3" borderId="50" xfId="1" applyNumberFormat="1" applyFont="1" applyFill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1"/>
  <sheetViews>
    <sheetView tabSelected="1" view="pageBreakPreview" zoomScaleNormal="100" zoomScaleSheetLayoutView="100" workbookViewId="0">
      <selection activeCell="B4" sqref="B4"/>
    </sheetView>
  </sheetViews>
  <sheetFormatPr defaultColWidth="12.5703125" defaultRowHeight="12.75" x14ac:dyDescent="0.2"/>
  <cols>
    <col min="1" max="6" width="24.7109375" style="10" customWidth="1"/>
    <col min="7" max="7" width="19" style="8" customWidth="1"/>
    <col min="8" max="9" width="12.5703125" style="8"/>
  </cols>
  <sheetData>
    <row r="1" spans="1:9" ht="15" customHeight="1" thickTop="1" x14ac:dyDescent="0.2">
      <c r="A1" s="202"/>
      <c r="B1" s="203"/>
      <c r="C1" s="203"/>
      <c r="D1" s="203"/>
      <c r="E1" s="204"/>
    </row>
    <row r="2" spans="1:9" ht="20.100000000000001" customHeight="1" x14ac:dyDescent="0.2">
      <c r="A2" s="211" t="s">
        <v>131</v>
      </c>
      <c r="B2" s="212"/>
      <c r="C2" s="212"/>
      <c r="D2" s="212"/>
      <c r="E2" s="213"/>
      <c r="F2" s="15"/>
    </row>
    <row r="3" spans="1:9" ht="15" customHeight="1" x14ac:dyDescent="0.2">
      <c r="A3" s="199"/>
      <c r="B3" s="200"/>
      <c r="C3" s="200"/>
      <c r="D3" s="200"/>
      <c r="E3" s="201"/>
      <c r="F3" s="39"/>
    </row>
    <row r="4" spans="1:9" ht="15" customHeight="1" x14ac:dyDescent="0.2">
      <c r="A4" s="38" t="s">
        <v>0</v>
      </c>
      <c r="B4" s="94" t="s">
        <v>133</v>
      </c>
      <c r="C4" s="82"/>
      <c r="D4" s="41" t="s">
        <v>15</v>
      </c>
      <c r="E4" s="42">
        <v>45748</v>
      </c>
      <c r="F4" s="73"/>
      <c r="G4" s="74"/>
    </row>
    <row r="5" spans="1:9" ht="15" customHeight="1" x14ac:dyDescent="0.2">
      <c r="A5" s="38" t="s">
        <v>2</v>
      </c>
      <c r="B5" s="43" t="s">
        <v>53</v>
      </c>
      <c r="D5" s="41" t="s">
        <v>24</v>
      </c>
      <c r="E5" s="40" t="s">
        <v>134</v>
      </c>
      <c r="F5" s="75"/>
    </row>
    <row r="6" spans="1:9" ht="15" customHeight="1" x14ac:dyDescent="0.2">
      <c r="A6" s="38"/>
      <c r="B6" s="39" t="s">
        <v>1</v>
      </c>
      <c r="C6" s="9"/>
      <c r="D6" s="9"/>
      <c r="E6" s="22"/>
    </row>
    <row r="7" spans="1:9" ht="15" customHeight="1" x14ac:dyDescent="0.2">
      <c r="A7" s="38" t="s">
        <v>3</v>
      </c>
      <c r="B7" s="94" t="s">
        <v>136</v>
      </c>
      <c r="C7" s="82"/>
      <c r="E7" s="22"/>
    </row>
    <row r="8" spans="1:9" ht="15" customHeight="1" x14ac:dyDescent="0.2">
      <c r="A8" s="38"/>
      <c r="B8" s="154"/>
      <c r="C8" s="82"/>
      <c r="D8" s="207" t="s">
        <v>4</v>
      </c>
      <c r="E8" s="208"/>
    </row>
    <row r="9" spans="1:9" ht="15" customHeight="1" x14ac:dyDescent="0.2">
      <c r="A9" s="38" t="s">
        <v>5</v>
      </c>
      <c r="B9" s="43" t="s">
        <v>13</v>
      </c>
      <c r="D9" s="209" t="s">
        <v>135</v>
      </c>
      <c r="E9" s="210"/>
      <c r="F9" s="24"/>
    </row>
    <row r="10" spans="1:9" ht="15" customHeight="1" thickBot="1" x14ac:dyDescent="0.25">
      <c r="A10" s="20"/>
      <c r="B10" s="24"/>
      <c r="E10" s="22"/>
    </row>
    <row r="11" spans="1:9" s="2" customFormat="1" ht="20.100000000000001" customHeight="1" thickTop="1" thickBot="1" x14ac:dyDescent="0.3">
      <c r="A11" s="58"/>
      <c r="B11" s="59" t="s">
        <v>25</v>
      </c>
      <c r="C11" s="60" t="s">
        <v>6</v>
      </c>
      <c r="D11" s="61" t="s">
        <v>16</v>
      </c>
      <c r="E11" s="62" t="s">
        <v>7</v>
      </c>
      <c r="F11" s="76"/>
      <c r="G11" s="75"/>
      <c r="H11" s="75"/>
      <c r="I11" s="75"/>
    </row>
    <row r="12" spans="1:9" ht="15" customHeight="1" thickTop="1" x14ac:dyDescent="0.2">
      <c r="A12" s="44" t="s">
        <v>8</v>
      </c>
      <c r="B12" s="45" t="s">
        <v>14</v>
      </c>
      <c r="C12" s="46"/>
      <c r="D12" s="47"/>
      <c r="E12" s="48"/>
      <c r="F12" s="77"/>
    </row>
    <row r="13" spans="1:9" ht="15" customHeight="1" x14ac:dyDescent="0.2">
      <c r="A13" s="49" t="s">
        <v>9</v>
      </c>
      <c r="B13" s="50">
        <v>380</v>
      </c>
      <c r="C13" s="51"/>
      <c r="D13" s="52">
        <v>0.13</v>
      </c>
      <c r="E13" s="53"/>
      <c r="F13" s="77"/>
    </row>
    <row r="14" spans="1:9" ht="15" customHeight="1" thickBot="1" x14ac:dyDescent="0.25">
      <c r="A14" s="18"/>
      <c r="B14" s="54"/>
      <c r="C14" s="55"/>
      <c r="D14" s="56"/>
      <c r="E14" s="57"/>
    </row>
    <row r="15" spans="1:9" s="2" customFormat="1" ht="20.100000000000001" customHeight="1" thickTop="1" thickBot="1" x14ac:dyDescent="0.3">
      <c r="A15" s="28" t="s">
        <v>10</v>
      </c>
      <c r="B15" s="28"/>
      <c r="C15" s="29"/>
      <c r="D15" s="30"/>
      <c r="E15" s="31"/>
      <c r="F15" s="78"/>
      <c r="G15" s="75"/>
      <c r="H15" s="75"/>
      <c r="I15" s="75"/>
    </row>
    <row r="16" spans="1:9" ht="15" customHeight="1" thickTop="1" x14ac:dyDescent="0.2">
      <c r="A16" s="103"/>
      <c r="B16" s="104"/>
      <c r="C16" s="105"/>
      <c r="D16" s="106"/>
      <c r="E16" s="64"/>
      <c r="F16" s="107"/>
    </row>
    <row r="17" spans="1:6" ht="15" customHeight="1" x14ac:dyDescent="0.2">
      <c r="A17" s="108" t="s">
        <v>54</v>
      </c>
      <c r="B17" s="163">
        <v>0</v>
      </c>
      <c r="C17" s="164">
        <f>SUM(B17:B17)</f>
        <v>0</v>
      </c>
      <c r="D17" s="165">
        <f>C17*D$13</f>
        <v>0</v>
      </c>
      <c r="E17" s="166">
        <f>C17+D17</f>
        <v>0</v>
      </c>
      <c r="F17" s="111"/>
    </row>
    <row r="18" spans="1:6" ht="15" customHeight="1" x14ac:dyDescent="0.2">
      <c r="A18" s="108"/>
      <c r="B18" s="95"/>
      <c r="C18" s="109"/>
      <c r="D18" s="110"/>
      <c r="E18" s="13"/>
      <c r="F18" s="111"/>
    </row>
    <row r="19" spans="1:6" ht="15" customHeight="1" x14ac:dyDescent="0.2">
      <c r="A19" s="108" t="s">
        <v>55</v>
      </c>
      <c r="B19" s="163">
        <v>0</v>
      </c>
      <c r="C19" s="164">
        <f>SUM(B19:B19)</f>
        <v>0</v>
      </c>
      <c r="D19" s="165">
        <f t="shared" ref="D19:D21" si="0">C19*D$13</f>
        <v>0</v>
      </c>
      <c r="E19" s="166">
        <f t="shared" ref="E19:E21" si="1">C19+D19</f>
        <v>0</v>
      </c>
      <c r="F19" s="111"/>
    </row>
    <row r="20" spans="1:6" ht="15" customHeight="1" x14ac:dyDescent="0.2">
      <c r="A20" s="108" t="s">
        <v>56</v>
      </c>
      <c r="B20" s="163">
        <v>0</v>
      </c>
      <c r="C20" s="164">
        <f>SUM(B20:B20)</f>
        <v>0</v>
      </c>
      <c r="D20" s="165">
        <f t="shared" si="0"/>
        <v>0</v>
      </c>
      <c r="E20" s="166">
        <f t="shared" si="1"/>
        <v>0</v>
      </c>
      <c r="F20" s="111"/>
    </row>
    <row r="21" spans="1:6" ht="15" customHeight="1" x14ac:dyDescent="0.2">
      <c r="A21" s="108" t="s">
        <v>57</v>
      </c>
      <c r="B21" s="163">
        <v>0</v>
      </c>
      <c r="C21" s="164">
        <f>SUM(B21:B21)</f>
        <v>0</v>
      </c>
      <c r="D21" s="165">
        <f t="shared" si="0"/>
        <v>0</v>
      </c>
      <c r="E21" s="166">
        <f t="shared" si="1"/>
        <v>0</v>
      </c>
      <c r="F21" s="111"/>
    </row>
    <row r="22" spans="1:6" ht="15" customHeight="1" x14ac:dyDescent="0.2">
      <c r="A22" s="108"/>
      <c r="B22" s="95"/>
      <c r="C22" s="109"/>
      <c r="D22" s="110"/>
      <c r="E22" s="13"/>
      <c r="F22" s="111"/>
    </row>
    <row r="23" spans="1:6" ht="15" customHeight="1" x14ac:dyDescent="0.2">
      <c r="A23" s="108" t="s">
        <v>65</v>
      </c>
      <c r="B23" s="163">
        <v>0</v>
      </c>
      <c r="C23" s="164">
        <f>SUM(B23:B23)</f>
        <v>0</v>
      </c>
      <c r="D23" s="165">
        <f t="shared" ref="D23:D25" si="2">C23*D$13</f>
        <v>0</v>
      </c>
      <c r="E23" s="166">
        <f t="shared" ref="E23:E25" si="3">C23+D23</f>
        <v>0</v>
      </c>
      <c r="F23" s="111"/>
    </row>
    <row r="24" spans="1:6" ht="15" customHeight="1" x14ac:dyDescent="0.2">
      <c r="A24" s="108" t="s">
        <v>66</v>
      </c>
      <c r="B24" s="163">
        <v>0</v>
      </c>
      <c r="C24" s="164">
        <f>SUM(B24:B24)</f>
        <v>0</v>
      </c>
      <c r="D24" s="165">
        <f t="shared" si="2"/>
        <v>0</v>
      </c>
      <c r="E24" s="166">
        <f t="shared" si="3"/>
        <v>0</v>
      </c>
      <c r="F24" s="111"/>
    </row>
    <row r="25" spans="1:6" ht="15" customHeight="1" x14ac:dyDescent="0.2">
      <c r="A25" s="108" t="s">
        <v>67</v>
      </c>
      <c r="B25" s="163">
        <v>0</v>
      </c>
      <c r="C25" s="164">
        <f>SUM(B25:B25)</f>
        <v>0</v>
      </c>
      <c r="D25" s="165">
        <f t="shared" si="2"/>
        <v>0</v>
      </c>
      <c r="E25" s="166">
        <f t="shared" si="3"/>
        <v>0</v>
      </c>
      <c r="F25" s="111"/>
    </row>
    <row r="26" spans="1:6" ht="15" customHeight="1" x14ac:dyDescent="0.2">
      <c r="A26" s="108"/>
      <c r="B26" s="95"/>
      <c r="C26" s="109"/>
      <c r="D26" s="110"/>
      <c r="E26" s="13"/>
      <c r="F26" s="111"/>
    </row>
    <row r="27" spans="1:6" ht="15" customHeight="1" x14ac:dyDescent="0.2">
      <c r="A27" s="108" t="s">
        <v>58</v>
      </c>
      <c r="B27" s="163">
        <v>0</v>
      </c>
      <c r="C27" s="164">
        <f>SUM(B27:B27)</f>
        <v>0</v>
      </c>
      <c r="D27" s="165">
        <f t="shared" ref="D27:D29" si="4">C27*D$13</f>
        <v>0</v>
      </c>
      <c r="E27" s="166">
        <f t="shared" ref="E27:E29" si="5">C27+D27</f>
        <v>0</v>
      </c>
      <c r="F27" s="111"/>
    </row>
    <row r="28" spans="1:6" ht="15" customHeight="1" x14ac:dyDescent="0.2">
      <c r="A28" s="108" t="s">
        <v>59</v>
      </c>
      <c r="B28" s="163">
        <v>0</v>
      </c>
      <c r="C28" s="164">
        <f>SUM(B28:B28)</f>
        <v>0</v>
      </c>
      <c r="D28" s="165">
        <f t="shared" si="4"/>
        <v>0</v>
      </c>
      <c r="E28" s="166">
        <f t="shared" si="5"/>
        <v>0</v>
      </c>
      <c r="F28" s="111"/>
    </row>
    <row r="29" spans="1:6" ht="15" customHeight="1" x14ac:dyDescent="0.2">
      <c r="A29" s="108" t="s">
        <v>60</v>
      </c>
      <c r="B29" s="163">
        <v>0</v>
      </c>
      <c r="C29" s="164">
        <f>SUM(B29:B29)</f>
        <v>0</v>
      </c>
      <c r="D29" s="165">
        <f t="shared" si="4"/>
        <v>0</v>
      </c>
      <c r="E29" s="166">
        <f t="shared" si="5"/>
        <v>0</v>
      </c>
      <c r="F29" s="111"/>
    </row>
    <row r="30" spans="1:6" ht="15" customHeight="1" x14ac:dyDescent="0.2">
      <c r="A30" s="108"/>
      <c r="B30" s="95"/>
      <c r="C30" s="109"/>
      <c r="D30" s="110"/>
      <c r="E30" s="13"/>
      <c r="F30" s="111"/>
    </row>
    <row r="31" spans="1:6" ht="15" customHeight="1" x14ac:dyDescent="0.2">
      <c r="A31" s="108" t="s">
        <v>61</v>
      </c>
      <c r="B31" s="163">
        <v>0</v>
      </c>
      <c r="C31" s="164">
        <f>SUM(B31:B31)</f>
        <v>0</v>
      </c>
      <c r="D31" s="165">
        <f t="shared" ref="D31:D33" si="6">C31*D$13</f>
        <v>0</v>
      </c>
      <c r="E31" s="166">
        <f t="shared" ref="E31:E33" si="7">C31+D31</f>
        <v>0</v>
      </c>
      <c r="F31" s="111"/>
    </row>
    <row r="32" spans="1:6" ht="15" customHeight="1" x14ac:dyDescent="0.2">
      <c r="A32" s="108" t="s">
        <v>62</v>
      </c>
      <c r="B32" s="163">
        <v>0</v>
      </c>
      <c r="C32" s="164">
        <f>SUM(B32:B32)</f>
        <v>0</v>
      </c>
      <c r="D32" s="165">
        <f t="shared" si="6"/>
        <v>0</v>
      </c>
      <c r="E32" s="166">
        <f t="shared" si="7"/>
        <v>0</v>
      </c>
      <c r="F32" s="111"/>
    </row>
    <row r="33" spans="1:6" ht="15" customHeight="1" x14ac:dyDescent="0.2">
      <c r="A33" s="108" t="s">
        <v>63</v>
      </c>
      <c r="B33" s="163">
        <v>0</v>
      </c>
      <c r="C33" s="164">
        <f>SUM(B33:B33)</f>
        <v>0</v>
      </c>
      <c r="D33" s="165">
        <f t="shared" si="6"/>
        <v>0</v>
      </c>
      <c r="E33" s="166">
        <f t="shared" si="7"/>
        <v>0</v>
      </c>
      <c r="F33" s="111"/>
    </row>
    <row r="34" spans="1:6" ht="15" customHeight="1" x14ac:dyDescent="0.2">
      <c r="A34" s="108"/>
      <c r="B34" s="95"/>
      <c r="C34" s="109"/>
      <c r="D34" s="110"/>
      <c r="E34" s="13"/>
      <c r="F34" s="111"/>
    </row>
    <row r="35" spans="1:6" ht="15" customHeight="1" x14ac:dyDescent="0.2">
      <c r="A35" s="108" t="s">
        <v>64</v>
      </c>
      <c r="B35" s="163">
        <v>0</v>
      </c>
      <c r="C35" s="164">
        <f>SUM(B35:B35)</f>
        <v>0</v>
      </c>
      <c r="D35" s="165">
        <f>C35*D$13</f>
        <v>0</v>
      </c>
      <c r="E35" s="166">
        <f t="shared" ref="E35" si="8">C35+D35</f>
        <v>0</v>
      </c>
      <c r="F35" s="111"/>
    </row>
    <row r="36" spans="1:6" ht="15" customHeight="1" x14ac:dyDescent="0.2">
      <c r="A36" s="108"/>
      <c r="B36" s="95"/>
      <c r="C36" s="109"/>
      <c r="D36" s="110"/>
      <c r="E36" s="13"/>
      <c r="F36" s="111"/>
    </row>
    <row r="37" spans="1:6" ht="15" customHeight="1" x14ac:dyDescent="0.2">
      <c r="A37" s="108" t="s">
        <v>68</v>
      </c>
      <c r="B37" s="167">
        <v>0</v>
      </c>
      <c r="C37" s="164">
        <f>SUM(B37:B37)</f>
        <v>0</v>
      </c>
      <c r="D37" s="165">
        <f>C37*D$13</f>
        <v>0</v>
      </c>
      <c r="E37" s="166">
        <f>C37+D37</f>
        <v>0</v>
      </c>
      <c r="F37" s="111"/>
    </row>
    <row r="38" spans="1:6" ht="15" customHeight="1" x14ac:dyDescent="0.2">
      <c r="A38" s="108"/>
      <c r="B38" s="95"/>
      <c r="C38" s="109"/>
      <c r="D38" s="110"/>
      <c r="E38" s="13"/>
      <c r="F38" s="111"/>
    </row>
    <row r="39" spans="1:6" ht="15" customHeight="1" x14ac:dyDescent="0.2">
      <c r="A39" s="113"/>
      <c r="B39" s="112"/>
      <c r="C39" s="122"/>
      <c r="D39" s="115"/>
      <c r="E39" s="14"/>
      <c r="F39" s="111"/>
    </row>
    <row r="40" spans="1:6" ht="15" customHeight="1" x14ac:dyDescent="0.2">
      <c r="A40" s="113"/>
      <c r="B40" s="112"/>
      <c r="C40" s="122"/>
      <c r="D40" s="115"/>
      <c r="E40" s="14"/>
      <c r="F40" s="111"/>
    </row>
    <row r="41" spans="1:6" ht="15" customHeight="1" x14ac:dyDescent="0.2">
      <c r="A41" s="113"/>
      <c r="B41" s="112"/>
      <c r="C41" s="122"/>
      <c r="D41" s="115"/>
      <c r="E41" s="14"/>
      <c r="F41" s="111"/>
    </row>
    <row r="42" spans="1:6" ht="15" customHeight="1" x14ac:dyDescent="0.2">
      <c r="A42" s="113"/>
      <c r="B42" s="112"/>
      <c r="C42" s="122"/>
      <c r="D42" s="115"/>
      <c r="E42" s="14"/>
      <c r="F42" s="111"/>
    </row>
    <row r="43" spans="1:6" ht="15" customHeight="1" x14ac:dyDescent="0.2">
      <c r="A43" s="113"/>
      <c r="B43" s="112"/>
      <c r="C43" s="122"/>
      <c r="D43" s="115"/>
      <c r="E43" s="14"/>
      <c r="F43" s="111"/>
    </row>
    <row r="44" spans="1:6" ht="15" customHeight="1" x14ac:dyDescent="0.2">
      <c r="A44" s="113"/>
      <c r="B44" s="112"/>
      <c r="C44" s="122"/>
      <c r="D44" s="115"/>
      <c r="E44" s="14"/>
      <c r="F44" s="111"/>
    </row>
    <row r="45" spans="1:6" ht="15" customHeight="1" thickBot="1" x14ac:dyDescent="0.25">
      <c r="A45" s="113"/>
      <c r="B45" s="112"/>
      <c r="C45" s="114"/>
      <c r="D45" s="115"/>
      <c r="E45" s="14"/>
      <c r="F45" s="111"/>
    </row>
    <row r="46" spans="1:6" ht="15" customHeight="1" thickTop="1" x14ac:dyDescent="0.2">
      <c r="A46" s="214" t="s">
        <v>30</v>
      </c>
      <c r="B46" s="221"/>
      <c r="C46" s="222"/>
      <c r="D46" s="222"/>
      <c r="E46" s="223"/>
      <c r="F46" s="79"/>
    </row>
    <row r="47" spans="1:6" ht="15" customHeight="1" x14ac:dyDescent="0.2">
      <c r="A47" s="215"/>
      <c r="B47" s="218" t="s">
        <v>75</v>
      </c>
      <c r="C47" s="219"/>
      <c r="D47" s="219"/>
      <c r="E47" s="220"/>
      <c r="F47" s="79"/>
    </row>
    <row r="48" spans="1:6" ht="15" customHeight="1" x14ac:dyDescent="0.2">
      <c r="A48" s="215"/>
      <c r="B48" s="193" t="s">
        <v>26</v>
      </c>
      <c r="C48" s="194"/>
      <c r="D48" s="194"/>
      <c r="E48" s="195"/>
      <c r="F48" s="79"/>
    </row>
    <row r="49" spans="1:9" ht="15" customHeight="1" x14ac:dyDescent="0.2">
      <c r="A49" s="215"/>
      <c r="B49" s="196" t="s">
        <v>22</v>
      </c>
      <c r="C49" s="197"/>
      <c r="D49" s="197"/>
      <c r="E49" s="198"/>
      <c r="F49" s="80"/>
    </row>
    <row r="50" spans="1:9" ht="15" customHeight="1" x14ac:dyDescent="0.2">
      <c r="A50" s="215"/>
      <c r="B50" s="196" t="s">
        <v>27</v>
      </c>
      <c r="C50" s="197"/>
      <c r="D50" s="197"/>
      <c r="E50" s="198"/>
      <c r="F50" s="80"/>
    </row>
    <row r="51" spans="1:9" ht="15" customHeight="1" x14ac:dyDescent="0.2">
      <c r="A51" s="215"/>
      <c r="B51" s="196" t="s">
        <v>28</v>
      </c>
      <c r="C51" s="197"/>
      <c r="D51" s="197"/>
      <c r="E51" s="198"/>
      <c r="F51" s="80"/>
    </row>
    <row r="52" spans="1:9" ht="15" customHeight="1" x14ac:dyDescent="0.2">
      <c r="A52" s="215"/>
      <c r="B52" s="196" t="s">
        <v>29</v>
      </c>
      <c r="C52" s="197"/>
      <c r="D52" s="197"/>
      <c r="E52" s="198"/>
      <c r="F52" s="80"/>
    </row>
    <row r="53" spans="1:9" ht="15" customHeight="1" x14ac:dyDescent="0.2">
      <c r="A53" s="215"/>
      <c r="B53" s="196" t="s">
        <v>23</v>
      </c>
      <c r="C53" s="197"/>
      <c r="D53" s="197"/>
      <c r="E53" s="198"/>
      <c r="F53" s="80"/>
    </row>
    <row r="54" spans="1:9" ht="15" customHeight="1" thickBot="1" x14ac:dyDescent="0.25">
      <c r="A54" s="216"/>
      <c r="B54" s="224"/>
      <c r="C54" s="225"/>
      <c r="D54" s="225"/>
      <c r="E54" s="226"/>
      <c r="F54" s="80"/>
    </row>
    <row r="55" spans="1:9" s="7" customFormat="1" ht="20.100000000000001" customHeight="1" thickTop="1" thickBot="1" x14ac:dyDescent="0.25">
      <c r="A55" s="33" t="s">
        <v>11</v>
      </c>
      <c r="B55" s="217" t="s">
        <v>137</v>
      </c>
      <c r="C55" s="217"/>
      <c r="D55" s="217"/>
      <c r="E55" s="217"/>
      <c r="F55" s="39"/>
      <c r="G55" s="39"/>
      <c r="H55" s="39"/>
      <c r="I55" s="39"/>
    </row>
    <row r="56" spans="1:9" ht="15" customHeight="1" thickTop="1" x14ac:dyDescent="0.2">
      <c r="A56" s="20"/>
      <c r="E56" s="22"/>
      <c r="F56" s="81"/>
    </row>
    <row r="57" spans="1:9" ht="20.100000000000001" customHeight="1" x14ac:dyDescent="0.2">
      <c r="A57" s="227" t="s">
        <v>74</v>
      </c>
      <c r="B57" s="228"/>
      <c r="C57" s="228"/>
      <c r="D57" s="228"/>
      <c r="E57" s="229"/>
    </row>
    <row r="58" spans="1:9" ht="15" customHeight="1" x14ac:dyDescent="0.2">
      <c r="A58" s="20"/>
      <c r="E58" s="22"/>
    </row>
    <row r="59" spans="1:9" s="65" customFormat="1" ht="15" customHeight="1" x14ac:dyDescent="0.2">
      <c r="A59" s="189" t="s">
        <v>132</v>
      </c>
      <c r="B59" s="190"/>
      <c r="C59" s="190"/>
      <c r="D59" s="190"/>
      <c r="E59" s="191"/>
      <c r="F59" s="17"/>
      <c r="G59" s="17"/>
      <c r="H59" s="17"/>
      <c r="I59" s="17"/>
    </row>
    <row r="60" spans="1:9" s="65" customFormat="1" ht="15" customHeight="1" x14ac:dyDescent="0.2">
      <c r="A60" s="189" t="s">
        <v>108</v>
      </c>
      <c r="B60" s="190"/>
      <c r="C60" s="190"/>
      <c r="D60" s="190"/>
      <c r="E60" s="191"/>
      <c r="F60" s="17"/>
      <c r="G60" s="17"/>
      <c r="H60" s="17"/>
      <c r="I60" s="17"/>
    </row>
    <row r="61" spans="1:9" s="65" customFormat="1" ht="15" customHeight="1" x14ac:dyDescent="0.2">
      <c r="A61" s="189" t="s">
        <v>109</v>
      </c>
      <c r="B61" s="190"/>
      <c r="C61" s="190"/>
      <c r="D61" s="190"/>
      <c r="E61" s="191"/>
      <c r="F61" s="17"/>
      <c r="G61" s="17"/>
      <c r="H61" s="17"/>
      <c r="I61" s="17"/>
    </row>
    <row r="62" spans="1:9" s="65" customFormat="1" ht="15" customHeight="1" x14ac:dyDescent="0.2">
      <c r="A62" s="184" t="s">
        <v>129</v>
      </c>
      <c r="B62" s="185"/>
      <c r="C62" s="185"/>
      <c r="D62" s="185"/>
      <c r="E62" s="186"/>
      <c r="F62" s="82"/>
      <c r="G62" s="17"/>
      <c r="H62" s="17"/>
      <c r="I62" s="17"/>
    </row>
    <row r="63" spans="1:9" s="65" customFormat="1" ht="15" customHeight="1" x14ac:dyDescent="0.2">
      <c r="A63" s="184" t="s">
        <v>130</v>
      </c>
      <c r="B63" s="185"/>
      <c r="C63" s="185"/>
      <c r="D63" s="185"/>
      <c r="E63" s="186"/>
      <c r="F63" s="17"/>
      <c r="G63" s="17"/>
      <c r="H63" s="17"/>
      <c r="I63" s="17"/>
    </row>
    <row r="64" spans="1:9" s="65" customFormat="1" ht="15" customHeight="1" x14ac:dyDescent="0.2">
      <c r="A64" s="189" t="s">
        <v>111</v>
      </c>
      <c r="B64" s="190"/>
      <c r="C64" s="190"/>
      <c r="D64" s="190"/>
      <c r="E64" s="191"/>
      <c r="F64" s="17"/>
      <c r="G64" s="17"/>
      <c r="H64" s="17"/>
      <c r="I64" s="17"/>
    </row>
    <row r="65" spans="1:9" s="65" customFormat="1" ht="15" customHeight="1" x14ac:dyDescent="0.2">
      <c r="A65" s="189" t="s">
        <v>77</v>
      </c>
      <c r="B65" s="190"/>
      <c r="C65" s="190"/>
      <c r="D65" s="190"/>
      <c r="E65" s="191"/>
      <c r="F65" s="17"/>
      <c r="G65" s="17"/>
      <c r="H65" s="17"/>
      <c r="I65" s="17"/>
    </row>
    <row r="66" spans="1:9" s="65" customFormat="1" ht="15" customHeight="1" x14ac:dyDescent="0.2">
      <c r="A66" s="189" t="s">
        <v>112</v>
      </c>
      <c r="B66" s="190"/>
      <c r="C66" s="190"/>
      <c r="D66" s="190"/>
      <c r="E66" s="191"/>
      <c r="F66" s="17"/>
      <c r="G66" s="17"/>
      <c r="H66" s="17"/>
      <c r="I66" s="17"/>
    </row>
    <row r="67" spans="1:9" s="65" customFormat="1" ht="15" customHeight="1" x14ac:dyDescent="0.2">
      <c r="A67" s="184" t="s">
        <v>113</v>
      </c>
      <c r="B67" s="185"/>
      <c r="C67" s="185"/>
      <c r="D67" s="185"/>
      <c r="E67" s="186"/>
      <c r="F67" s="17"/>
      <c r="G67" s="17"/>
      <c r="H67" s="17"/>
      <c r="I67" s="17"/>
    </row>
    <row r="68" spans="1:9" ht="15" customHeight="1" x14ac:dyDescent="0.2">
      <c r="A68" s="20"/>
      <c r="E68" s="22"/>
    </row>
    <row r="69" spans="1:9" ht="15" customHeight="1" x14ac:dyDescent="0.2">
      <c r="A69" s="20"/>
      <c r="D69" s="34" t="s">
        <v>19</v>
      </c>
      <c r="E69" s="22"/>
    </row>
    <row r="70" spans="1:9" ht="15" customHeight="1" x14ac:dyDescent="0.2">
      <c r="A70" s="20"/>
      <c r="E70" s="22"/>
    </row>
    <row r="71" spans="1:9" ht="15" customHeight="1" x14ac:dyDescent="0.2">
      <c r="A71" s="20"/>
      <c r="E71" s="22"/>
    </row>
    <row r="72" spans="1:9" ht="15" customHeight="1" x14ac:dyDescent="0.2">
      <c r="A72" s="20"/>
      <c r="D72" s="205" t="s">
        <v>69</v>
      </c>
      <c r="E72" s="206"/>
    </row>
    <row r="73" spans="1:9" ht="15" customHeight="1" x14ac:dyDescent="0.2">
      <c r="A73" s="20"/>
      <c r="E73" s="22"/>
    </row>
    <row r="74" spans="1:9" s="7" customFormat="1" ht="20.100000000000001" customHeight="1" x14ac:dyDescent="0.2">
      <c r="A74" s="187" t="s">
        <v>106</v>
      </c>
      <c r="B74" s="188"/>
      <c r="C74" s="68" t="s">
        <v>105</v>
      </c>
      <c r="D74" s="188" t="s">
        <v>104</v>
      </c>
      <c r="E74" s="192"/>
      <c r="F74" s="39"/>
      <c r="G74" s="39"/>
      <c r="H74" s="39"/>
      <c r="I74" s="39"/>
    </row>
    <row r="75" spans="1:9" ht="15" customHeight="1" thickBot="1" x14ac:dyDescent="0.25">
      <c r="A75" s="35"/>
      <c r="B75" s="36"/>
      <c r="C75" s="36"/>
      <c r="D75" s="36"/>
      <c r="E75" s="37"/>
    </row>
    <row r="76" spans="1:9" ht="15" customHeight="1" thickTop="1" x14ac:dyDescent="0.2"/>
    <row r="77" spans="1:9" ht="15" customHeight="1" x14ac:dyDescent="0.2"/>
    <row r="78" spans="1:9" ht="15" customHeight="1" x14ac:dyDescent="0.2"/>
    <row r="79" spans="1:9" ht="12" customHeight="1" x14ac:dyDescent="0.2"/>
    <row r="80" spans="1:9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9" customHeight="1" x14ac:dyDescent="0.2"/>
    <row r="91" ht="12.75" customHeight="1" x14ac:dyDescent="0.2"/>
    <row r="92" ht="16.5" customHeight="1" x14ac:dyDescent="0.2"/>
    <row r="93" ht="12" customHeight="1" x14ac:dyDescent="0.2"/>
    <row r="94" ht="12" customHeight="1" x14ac:dyDescent="0.2"/>
    <row r="95" ht="12" customHeight="1" x14ac:dyDescent="0.2"/>
    <row r="96" ht="12.75" customHeight="1" x14ac:dyDescent="0.2"/>
    <row r="97" ht="12" customHeight="1" x14ac:dyDescent="0.2"/>
    <row r="98" ht="12" customHeight="1" x14ac:dyDescent="0.2"/>
    <row r="99" ht="12" customHeight="1" x14ac:dyDescent="0.2"/>
    <row r="100" ht="9" customHeight="1" x14ac:dyDescent="0.2"/>
    <row r="101" ht="12" customHeight="1" x14ac:dyDescent="0.2"/>
  </sheetData>
  <sheetProtection selectLockedCells="1" selectUnlockedCells="1"/>
  <mergeCells count="29">
    <mergeCell ref="A3:E3"/>
    <mergeCell ref="A1:E1"/>
    <mergeCell ref="D72:E72"/>
    <mergeCell ref="D8:E8"/>
    <mergeCell ref="D9:E9"/>
    <mergeCell ref="A61:E61"/>
    <mergeCell ref="A62:E62"/>
    <mergeCell ref="A2:E2"/>
    <mergeCell ref="A46:A54"/>
    <mergeCell ref="B55:E55"/>
    <mergeCell ref="B47:E47"/>
    <mergeCell ref="B46:E46"/>
    <mergeCell ref="B53:E53"/>
    <mergeCell ref="B54:E54"/>
    <mergeCell ref="A57:E57"/>
    <mergeCell ref="A59:E59"/>
    <mergeCell ref="A60:E60"/>
    <mergeCell ref="B48:E48"/>
    <mergeCell ref="B49:E49"/>
    <mergeCell ref="B50:E50"/>
    <mergeCell ref="B51:E51"/>
    <mergeCell ref="B52:E52"/>
    <mergeCell ref="A67:E67"/>
    <mergeCell ref="A74:B74"/>
    <mergeCell ref="A66:E66"/>
    <mergeCell ref="A63:E63"/>
    <mergeCell ref="A64:E64"/>
    <mergeCell ref="A65:E65"/>
    <mergeCell ref="D74:E74"/>
  </mergeCells>
  <phoneticPr fontId="12" type="noConversion"/>
  <printOptions horizontalCentered="1"/>
  <pageMargins left="0.25" right="0.25" top="0.5" bottom="0.25" header="0.17" footer="0.18"/>
  <pageSetup paperSize="5" scale="8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AEB0B-FB56-499D-80D9-5154AE11A2BD}">
  <sheetPr>
    <pageSetUpPr fitToPage="1"/>
  </sheetPr>
  <dimension ref="A1:H117"/>
  <sheetViews>
    <sheetView view="pageBreakPreview" zoomScaleNormal="100" zoomScaleSheetLayoutView="100" workbookViewId="0">
      <selection activeCell="B4" sqref="B4"/>
    </sheetView>
  </sheetViews>
  <sheetFormatPr defaultColWidth="12.5703125" defaultRowHeight="12.75" x14ac:dyDescent="0.2"/>
  <cols>
    <col min="1" max="6" width="24.7109375" style="8" customWidth="1"/>
    <col min="7" max="7" width="19" style="8" customWidth="1"/>
    <col min="8" max="8" width="12.5703125" style="8"/>
  </cols>
  <sheetData>
    <row r="1" spans="1:8" ht="15" customHeight="1" thickTop="1" x14ac:dyDescent="0.2">
      <c r="A1" s="202"/>
      <c r="B1" s="203"/>
      <c r="C1" s="203"/>
      <c r="D1" s="203"/>
      <c r="E1" s="204"/>
      <c r="F1" s="10"/>
    </row>
    <row r="2" spans="1:8" ht="20.100000000000001" customHeight="1" x14ac:dyDescent="0.2">
      <c r="A2" s="211" t="s">
        <v>131</v>
      </c>
      <c r="B2" s="212"/>
      <c r="C2" s="212"/>
      <c r="D2" s="212"/>
      <c r="E2" s="213"/>
      <c r="F2" s="15"/>
    </row>
    <row r="3" spans="1:8" ht="15" customHeight="1" x14ac:dyDescent="0.2">
      <c r="A3" s="199"/>
      <c r="B3" s="200"/>
      <c r="C3" s="200"/>
      <c r="D3" s="200"/>
      <c r="E3" s="201"/>
      <c r="F3" s="39"/>
    </row>
    <row r="4" spans="1:8" ht="15" customHeight="1" x14ac:dyDescent="0.2">
      <c r="A4" s="38" t="s">
        <v>0</v>
      </c>
      <c r="B4" s="94" t="str">
        <f>'100 Series'!B4</f>
        <v>Merkley Oaks</v>
      </c>
      <c r="C4" s="82"/>
      <c r="D4" s="41" t="s">
        <v>15</v>
      </c>
      <c r="E4" s="42">
        <f>'100 Series'!E4</f>
        <v>45748</v>
      </c>
      <c r="F4" s="73"/>
      <c r="G4" s="74"/>
    </row>
    <row r="5" spans="1:8" ht="15" customHeight="1" x14ac:dyDescent="0.2">
      <c r="A5" s="38" t="s">
        <v>2</v>
      </c>
      <c r="B5" s="43" t="s">
        <v>142</v>
      </c>
      <c r="C5" s="10"/>
      <c r="D5" s="41" t="s">
        <v>24</v>
      </c>
      <c r="E5" s="40" t="str">
        <f>'100 Series'!E5</f>
        <v>XXX - XXX</v>
      </c>
      <c r="F5" s="75"/>
    </row>
    <row r="6" spans="1:8" ht="15" customHeight="1" x14ac:dyDescent="0.2">
      <c r="A6" s="38"/>
      <c r="B6" s="39" t="s">
        <v>1</v>
      </c>
      <c r="C6" s="9"/>
      <c r="D6" s="9"/>
      <c r="E6" s="22"/>
      <c r="F6" s="10"/>
    </row>
    <row r="7" spans="1:8" ht="15" customHeight="1" x14ac:dyDescent="0.2">
      <c r="A7" s="38" t="s">
        <v>3</v>
      </c>
      <c r="B7" s="94" t="str">
        <f>'100 Series'!B7</f>
        <v>T. B. A.</v>
      </c>
      <c r="C7" s="82"/>
      <c r="D7" s="10"/>
      <c r="E7" s="22"/>
      <c r="F7" s="10"/>
    </row>
    <row r="8" spans="1:8" ht="15" customHeight="1" x14ac:dyDescent="0.2">
      <c r="A8" s="38"/>
      <c r="B8" s="154"/>
      <c r="C8" s="82"/>
      <c r="D8" s="207" t="str">
        <f>'100 Series'!D8</f>
        <v>CONTRACT PERIOD :</v>
      </c>
      <c r="E8" s="208"/>
      <c r="F8" s="10"/>
    </row>
    <row r="9" spans="1:8" ht="15" customHeight="1" x14ac:dyDescent="0.2">
      <c r="A9" s="38" t="s">
        <v>5</v>
      </c>
      <c r="B9" s="43" t="str">
        <f>'100 Series'!B9</f>
        <v xml:space="preserve"> A - 8</v>
      </c>
      <c r="C9" s="10"/>
      <c r="D9" s="207" t="str">
        <f>'100 Series'!D9</f>
        <v>April 1, 2025 to March 31, 2026</v>
      </c>
      <c r="E9" s="208"/>
      <c r="F9" s="24"/>
    </row>
    <row r="10" spans="1:8" ht="15" customHeight="1" thickBot="1" x14ac:dyDescent="0.25">
      <c r="A10" s="20"/>
      <c r="B10" s="24"/>
      <c r="C10" s="10"/>
      <c r="D10" s="10"/>
      <c r="E10" s="22"/>
      <c r="F10" s="10"/>
    </row>
    <row r="11" spans="1:8" s="2" customFormat="1" ht="20.100000000000001" customHeight="1" thickTop="1" thickBot="1" x14ac:dyDescent="0.3">
      <c r="A11" s="58"/>
      <c r="B11" s="59" t="s">
        <v>25</v>
      </c>
      <c r="C11" s="60" t="s">
        <v>6</v>
      </c>
      <c r="D11" s="61" t="s">
        <v>16</v>
      </c>
      <c r="E11" s="62" t="s">
        <v>7</v>
      </c>
      <c r="F11" s="76"/>
      <c r="G11" s="75"/>
      <c r="H11" s="75"/>
    </row>
    <row r="12" spans="1:8" ht="15" customHeight="1" thickTop="1" x14ac:dyDescent="0.2">
      <c r="A12" s="44" t="s">
        <v>8</v>
      </c>
      <c r="B12" s="45" t="s">
        <v>14</v>
      </c>
      <c r="C12" s="46"/>
      <c r="D12" s="47"/>
      <c r="E12" s="48"/>
      <c r="F12" s="77"/>
    </row>
    <row r="13" spans="1:8" ht="15" customHeight="1" x14ac:dyDescent="0.2">
      <c r="A13" s="49" t="s">
        <v>9</v>
      </c>
      <c r="B13" s="50">
        <v>380</v>
      </c>
      <c r="C13" s="51"/>
      <c r="D13" s="52">
        <v>0.13</v>
      </c>
      <c r="E13" s="53"/>
      <c r="F13" s="77"/>
    </row>
    <row r="14" spans="1:8" ht="15" customHeight="1" thickBot="1" x14ac:dyDescent="0.25">
      <c r="A14" s="18"/>
      <c r="B14" s="54"/>
      <c r="C14" s="55"/>
      <c r="D14" s="56"/>
      <c r="E14" s="57"/>
      <c r="F14" s="10"/>
    </row>
    <row r="15" spans="1:8" s="2" customFormat="1" ht="20.100000000000001" customHeight="1" thickTop="1" thickBot="1" x14ac:dyDescent="0.3">
      <c r="A15" s="28" t="s">
        <v>10</v>
      </c>
      <c r="B15" s="28"/>
      <c r="C15" s="29"/>
      <c r="D15" s="30"/>
      <c r="E15" s="31"/>
      <c r="F15" s="78"/>
      <c r="G15" s="75"/>
      <c r="H15" s="75"/>
    </row>
    <row r="16" spans="1:8" ht="15" customHeight="1" thickTop="1" x14ac:dyDescent="0.2">
      <c r="A16" s="116"/>
      <c r="B16" s="117"/>
      <c r="C16" s="118"/>
      <c r="D16" s="119"/>
      <c r="E16" s="19"/>
      <c r="F16" s="120"/>
    </row>
    <row r="17" spans="1:6" ht="15" customHeight="1" x14ac:dyDescent="0.2">
      <c r="A17" s="108">
        <v>201</v>
      </c>
      <c r="B17" s="163">
        <v>0</v>
      </c>
      <c r="C17" s="164">
        <f>SUM(B17:B17)</f>
        <v>0</v>
      </c>
      <c r="D17" s="165">
        <f>C17*D$13</f>
        <v>0</v>
      </c>
      <c r="E17" s="166">
        <f>C17+D17</f>
        <v>0</v>
      </c>
      <c r="F17" s="121"/>
    </row>
    <row r="18" spans="1:6" s="291" customFormat="1" ht="15" customHeight="1" x14ac:dyDescent="0.2">
      <c r="A18" s="108"/>
      <c r="B18" s="95"/>
      <c r="C18" s="109"/>
      <c r="D18" s="110"/>
      <c r="E18" s="13"/>
      <c r="F18" s="121"/>
    </row>
    <row r="19" spans="1:6" s="8" customFormat="1" ht="15" customHeight="1" x14ac:dyDescent="0.2">
      <c r="A19" s="108">
        <v>203</v>
      </c>
      <c r="B19" s="163">
        <v>0</v>
      </c>
      <c r="C19" s="164">
        <f>SUM(B19:B19)</f>
        <v>0</v>
      </c>
      <c r="D19" s="165">
        <f>C19*D$13</f>
        <v>0</v>
      </c>
      <c r="E19" s="166">
        <f t="shared" ref="E19" si="0">C19+D19</f>
        <v>0</v>
      </c>
      <c r="F19" s="121"/>
    </row>
    <row r="20" spans="1:6" s="8" customFormat="1" ht="15" customHeight="1" x14ac:dyDescent="0.2">
      <c r="A20" s="108"/>
      <c r="B20" s="95"/>
      <c r="C20" s="109"/>
      <c r="D20" s="110"/>
      <c r="E20" s="13"/>
      <c r="F20" s="121"/>
    </row>
    <row r="21" spans="1:6" s="291" customFormat="1" ht="15" customHeight="1" x14ac:dyDescent="0.2">
      <c r="A21" s="108"/>
      <c r="B21" s="95"/>
      <c r="C21" s="109"/>
      <c r="D21" s="110"/>
      <c r="E21" s="13"/>
      <c r="F21" s="121"/>
    </row>
    <row r="22" spans="1:6" s="291" customFormat="1" ht="15" customHeight="1" x14ac:dyDescent="0.2">
      <c r="A22" s="108"/>
      <c r="B22" s="95"/>
      <c r="C22" s="109"/>
      <c r="D22" s="110"/>
      <c r="E22" s="13"/>
      <c r="F22" s="121"/>
    </row>
    <row r="23" spans="1:6" s="291" customFormat="1" ht="15" customHeight="1" x14ac:dyDescent="0.2">
      <c r="A23" s="108"/>
      <c r="B23" s="95"/>
      <c r="C23" s="109"/>
      <c r="D23" s="110"/>
      <c r="E23" s="13"/>
      <c r="F23" s="121"/>
    </row>
    <row r="24" spans="1:6" s="291" customFormat="1" ht="15" customHeight="1" x14ac:dyDescent="0.2">
      <c r="A24" s="108"/>
      <c r="B24" s="95"/>
      <c r="C24" s="109"/>
      <c r="D24" s="110"/>
      <c r="E24" s="13"/>
      <c r="F24" s="121"/>
    </row>
    <row r="25" spans="1:6" s="291" customFormat="1" ht="15" customHeight="1" x14ac:dyDescent="0.2">
      <c r="A25" s="108"/>
      <c r="B25" s="95"/>
      <c r="C25" s="109"/>
      <c r="D25" s="110"/>
      <c r="E25" s="13"/>
      <c r="F25" s="121"/>
    </row>
    <row r="26" spans="1:6" s="291" customFormat="1" ht="15" customHeight="1" x14ac:dyDescent="0.2">
      <c r="A26" s="108"/>
      <c r="B26" s="95"/>
      <c r="C26" s="109"/>
      <c r="D26" s="110"/>
      <c r="E26" s="13"/>
      <c r="F26" s="121"/>
    </row>
    <row r="27" spans="1:6" s="291" customFormat="1" ht="15" customHeight="1" x14ac:dyDescent="0.2">
      <c r="A27" s="108"/>
      <c r="B27" s="95"/>
      <c r="C27" s="109"/>
      <c r="D27" s="110"/>
      <c r="E27" s="13"/>
      <c r="F27" s="121"/>
    </row>
    <row r="28" spans="1:6" s="291" customFormat="1" ht="15" customHeight="1" x14ac:dyDescent="0.2">
      <c r="A28" s="108"/>
      <c r="B28" s="95"/>
      <c r="C28" s="109"/>
      <c r="D28" s="110"/>
      <c r="E28" s="13"/>
      <c r="F28" s="121"/>
    </row>
    <row r="29" spans="1:6" s="291" customFormat="1" ht="15" customHeight="1" x14ac:dyDescent="0.2">
      <c r="A29" s="108"/>
      <c r="B29" s="95"/>
      <c r="C29" s="109"/>
      <c r="D29" s="110"/>
      <c r="E29" s="13"/>
      <c r="F29" s="121"/>
    </row>
    <row r="30" spans="1:6" s="291" customFormat="1" ht="15" customHeight="1" x14ac:dyDescent="0.2">
      <c r="A30" s="108"/>
      <c r="B30" s="95"/>
      <c r="C30" s="109"/>
      <c r="D30" s="110"/>
      <c r="E30" s="13"/>
      <c r="F30" s="121"/>
    </row>
    <row r="31" spans="1:6" s="291" customFormat="1" ht="15" customHeight="1" x14ac:dyDescent="0.2">
      <c r="A31" s="108"/>
      <c r="B31" s="95"/>
      <c r="C31" s="109"/>
      <c r="D31" s="110"/>
      <c r="E31" s="13"/>
      <c r="F31" s="121"/>
    </row>
    <row r="32" spans="1:6" s="291" customFormat="1" ht="15" customHeight="1" x14ac:dyDescent="0.2">
      <c r="A32" s="108"/>
      <c r="B32" s="95"/>
      <c r="C32" s="109"/>
      <c r="D32" s="110"/>
      <c r="E32" s="13"/>
      <c r="F32" s="121"/>
    </row>
    <row r="33" spans="1:6" s="291" customFormat="1" ht="15" customHeight="1" x14ac:dyDescent="0.2">
      <c r="A33" s="108"/>
      <c r="B33" s="95"/>
      <c r="C33" s="109"/>
      <c r="D33" s="110"/>
      <c r="E33" s="13"/>
      <c r="F33" s="121"/>
    </row>
    <row r="34" spans="1:6" s="291" customFormat="1" ht="15" customHeight="1" x14ac:dyDescent="0.2">
      <c r="A34" s="108"/>
      <c r="B34" s="95"/>
      <c r="C34" s="109"/>
      <c r="D34" s="110"/>
      <c r="E34" s="13"/>
      <c r="F34" s="121"/>
    </row>
    <row r="35" spans="1:6" s="291" customFormat="1" ht="15" customHeight="1" x14ac:dyDescent="0.2">
      <c r="A35" s="108"/>
      <c r="B35" s="95"/>
      <c r="C35" s="109"/>
      <c r="D35" s="110"/>
      <c r="E35" s="13"/>
      <c r="F35" s="121"/>
    </row>
    <row r="36" spans="1:6" s="291" customFormat="1" ht="15" customHeight="1" x14ac:dyDescent="0.2">
      <c r="A36" s="108"/>
      <c r="B36" s="95"/>
      <c r="C36" s="109"/>
      <c r="D36" s="110"/>
      <c r="E36" s="13"/>
      <c r="F36" s="121"/>
    </row>
    <row r="37" spans="1:6" s="291" customFormat="1" ht="15" customHeight="1" x14ac:dyDescent="0.2">
      <c r="A37" s="108"/>
      <c r="B37" s="95"/>
      <c r="C37" s="109"/>
      <c r="D37" s="110"/>
      <c r="E37" s="13"/>
      <c r="F37" s="121"/>
    </row>
    <row r="38" spans="1:6" s="291" customFormat="1" ht="15" customHeight="1" x14ac:dyDescent="0.2">
      <c r="A38" s="108"/>
      <c r="B38" s="95"/>
      <c r="C38" s="109"/>
      <c r="D38" s="110"/>
      <c r="E38" s="13"/>
      <c r="F38" s="121"/>
    </row>
    <row r="39" spans="1:6" s="291" customFormat="1" ht="15" customHeight="1" x14ac:dyDescent="0.2">
      <c r="A39" s="108"/>
      <c r="B39" s="95"/>
      <c r="C39" s="109"/>
      <c r="D39" s="110"/>
      <c r="E39" s="13"/>
      <c r="F39" s="121"/>
    </row>
    <row r="40" spans="1:6" s="291" customFormat="1" ht="15" customHeight="1" x14ac:dyDescent="0.2">
      <c r="A40" s="108"/>
      <c r="B40" s="95"/>
      <c r="C40" s="109"/>
      <c r="D40" s="110"/>
      <c r="E40" s="13"/>
      <c r="F40" s="121"/>
    </row>
    <row r="41" spans="1:6" s="291" customFormat="1" ht="15" customHeight="1" x14ac:dyDescent="0.2">
      <c r="A41" s="108"/>
      <c r="B41" s="95"/>
      <c r="C41" s="109"/>
      <c r="D41" s="110"/>
      <c r="E41" s="13"/>
      <c r="F41" s="121"/>
    </row>
    <row r="42" spans="1:6" s="8" customFormat="1" ht="15" customHeight="1" x14ac:dyDescent="0.2">
      <c r="A42" s="108"/>
      <c r="B42" s="95"/>
      <c r="C42" s="109"/>
      <c r="D42" s="110"/>
      <c r="E42" s="13"/>
      <c r="F42" s="121"/>
    </row>
    <row r="43" spans="1:6" s="8" customFormat="1" ht="15" customHeight="1" x14ac:dyDescent="0.2">
      <c r="A43" s="113"/>
      <c r="B43" s="112"/>
      <c r="C43" s="122"/>
      <c r="D43" s="115"/>
      <c r="E43" s="14"/>
      <c r="F43" s="121"/>
    </row>
    <row r="44" spans="1:6" s="8" customFormat="1" ht="15" customHeight="1" x14ac:dyDescent="0.2">
      <c r="A44" s="113"/>
      <c r="B44" s="112"/>
      <c r="C44" s="122"/>
      <c r="D44" s="115"/>
      <c r="E44" s="14"/>
      <c r="F44" s="121"/>
    </row>
    <row r="45" spans="1:6" s="8" customFormat="1" ht="15" customHeight="1" thickBot="1" x14ac:dyDescent="0.25">
      <c r="A45" s="113"/>
      <c r="B45" s="112"/>
      <c r="C45" s="122"/>
      <c r="D45" s="115"/>
      <c r="E45" s="14"/>
      <c r="F45" s="121"/>
    </row>
    <row r="46" spans="1:6" s="8" customFormat="1" ht="15" customHeight="1" thickTop="1" x14ac:dyDescent="0.2">
      <c r="A46" s="236" t="s">
        <v>30</v>
      </c>
      <c r="B46" s="239"/>
      <c r="C46" s="240"/>
      <c r="D46" s="240"/>
      <c r="E46" s="241"/>
      <c r="F46" s="111"/>
    </row>
    <row r="47" spans="1:6" s="8" customFormat="1" ht="15" customHeight="1" x14ac:dyDescent="0.2">
      <c r="A47" s="237"/>
      <c r="B47" s="242" t="s">
        <v>75</v>
      </c>
      <c r="C47" s="243"/>
      <c r="D47" s="243"/>
      <c r="E47" s="244"/>
      <c r="F47" s="111"/>
    </row>
    <row r="48" spans="1:6" s="8" customFormat="1" ht="15" customHeight="1" x14ac:dyDescent="0.2">
      <c r="A48" s="237"/>
      <c r="B48" s="245" t="s">
        <v>26</v>
      </c>
      <c r="C48" s="246"/>
      <c r="D48" s="246"/>
      <c r="E48" s="247"/>
      <c r="F48" s="111"/>
    </row>
    <row r="49" spans="1:8" ht="15" customHeight="1" x14ac:dyDescent="0.2">
      <c r="A49" s="237"/>
      <c r="B49" s="248" t="s">
        <v>22</v>
      </c>
      <c r="C49" s="249"/>
      <c r="D49" s="249"/>
      <c r="E49" s="250"/>
      <c r="F49" s="123"/>
    </row>
    <row r="50" spans="1:8" ht="15" customHeight="1" x14ac:dyDescent="0.2">
      <c r="A50" s="237"/>
      <c r="B50" s="248" t="s">
        <v>27</v>
      </c>
      <c r="C50" s="249"/>
      <c r="D50" s="249"/>
      <c r="E50" s="250"/>
      <c r="F50" s="123"/>
    </row>
    <row r="51" spans="1:8" ht="15" customHeight="1" x14ac:dyDescent="0.2">
      <c r="A51" s="237"/>
      <c r="B51" s="248" t="s">
        <v>28</v>
      </c>
      <c r="C51" s="249"/>
      <c r="D51" s="249"/>
      <c r="E51" s="250"/>
      <c r="F51" s="123"/>
    </row>
    <row r="52" spans="1:8" ht="15" customHeight="1" x14ac:dyDescent="0.2">
      <c r="A52" s="237"/>
      <c r="B52" s="248" t="s">
        <v>29</v>
      </c>
      <c r="C52" s="249"/>
      <c r="D52" s="249"/>
      <c r="E52" s="250"/>
      <c r="F52" s="123"/>
    </row>
    <row r="53" spans="1:8" ht="15" customHeight="1" x14ac:dyDescent="0.2">
      <c r="A53" s="237"/>
      <c r="B53" s="248" t="s">
        <v>23</v>
      </c>
      <c r="C53" s="249"/>
      <c r="D53" s="249"/>
      <c r="E53" s="250"/>
      <c r="F53" s="123"/>
    </row>
    <row r="54" spans="1:8" ht="15" customHeight="1" thickBot="1" x14ac:dyDescent="0.25">
      <c r="A54" s="238"/>
      <c r="B54" s="251"/>
      <c r="C54" s="252"/>
      <c r="D54" s="252"/>
      <c r="E54" s="253"/>
      <c r="F54" s="123"/>
    </row>
    <row r="55" spans="1:8" s="7" customFormat="1" ht="20.100000000000001" customHeight="1" thickTop="1" thickBot="1" x14ac:dyDescent="0.25">
      <c r="A55" s="124" t="s">
        <v>11</v>
      </c>
      <c r="B55" s="217" t="str">
        <f>'100 Series'!B55</f>
        <v>Hourly Rate for repairs and authorized service outside of contractual obligations is = $0.00 / Hr.</v>
      </c>
      <c r="C55" s="217"/>
      <c r="D55" s="217"/>
      <c r="E55" s="217"/>
      <c r="F55" s="125"/>
      <c r="G55" s="39"/>
      <c r="H55" s="39"/>
    </row>
    <row r="56" spans="1:8" ht="15" customHeight="1" thickTop="1" x14ac:dyDescent="0.2">
      <c r="A56" s="20"/>
      <c r="B56" s="10"/>
      <c r="C56" s="10"/>
      <c r="D56" s="10"/>
      <c r="E56" s="22"/>
      <c r="F56" s="81"/>
    </row>
    <row r="57" spans="1:8" ht="20.100000000000001" customHeight="1" x14ac:dyDescent="0.2">
      <c r="A57" s="227" t="s">
        <v>74</v>
      </c>
      <c r="B57" s="228"/>
      <c r="C57" s="228"/>
      <c r="D57" s="228"/>
      <c r="E57" s="229"/>
      <c r="F57" s="10"/>
    </row>
    <row r="58" spans="1:8" ht="15" customHeight="1" x14ac:dyDescent="0.2">
      <c r="A58" s="20"/>
      <c r="B58" s="10"/>
      <c r="C58" s="10"/>
      <c r="D58" s="10"/>
      <c r="E58" s="22"/>
      <c r="F58" s="10"/>
    </row>
    <row r="59" spans="1:8" s="65" customFormat="1" ht="15" customHeight="1" x14ac:dyDescent="0.2">
      <c r="A59" s="230" t="s">
        <v>107</v>
      </c>
      <c r="B59" s="231"/>
      <c r="C59" s="231"/>
      <c r="D59" s="231"/>
      <c r="E59" s="232"/>
      <c r="F59" s="17"/>
      <c r="G59" s="17"/>
      <c r="H59" s="17"/>
    </row>
    <row r="60" spans="1:8" s="65" customFormat="1" ht="15" customHeight="1" x14ac:dyDescent="0.2">
      <c r="A60" s="230" t="s">
        <v>108</v>
      </c>
      <c r="B60" s="231"/>
      <c r="C60" s="231"/>
      <c r="D60" s="231"/>
      <c r="E60" s="232"/>
      <c r="F60" s="17"/>
      <c r="G60" s="17"/>
      <c r="H60" s="17"/>
    </row>
    <row r="61" spans="1:8" s="65" customFormat="1" ht="15" customHeight="1" x14ac:dyDescent="0.2">
      <c r="A61" s="230" t="s">
        <v>109</v>
      </c>
      <c r="B61" s="231"/>
      <c r="C61" s="231"/>
      <c r="D61" s="231"/>
      <c r="E61" s="232"/>
      <c r="F61" s="17"/>
      <c r="G61" s="17"/>
      <c r="H61" s="17"/>
    </row>
    <row r="62" spans="1:8" s="65" customFormat="1" ht="15" customHeight="1" x14ac:dyDescent="0.2">
      <c r="A62" s="233" t="s">
        <v>110</v>
      </c>
      <c r="B62" s="234"/>
      <c r="C62" s="234"/>
      <c r="D62" s="234"/>
      <c r="E62" s="235"/>
      <c r="F62" s="82"/>
      <c r="G62" s="17"/>
      <c r="H62" s="17"/>
    </row>
    <row r="63" spans="1:8" s="65" customFormat="1" ht="15" customHeight="1" x14ac:dyDescent="0.2">
      <c r="A63" s="233" t="s">
        <v>76</v>
      </c>
      <c r="B63" s="234"/>
      <c r="C63" s="234"/>
      <c r="D63" s="234"/>
      <c r="E63" s="235"/>
      <c r="F63" s="17"/>
      <c r="G63" s="17"/>
      <c r="H63" s="17"/>
    </row>
    <row r="64" spans="1:8" s="65" customFormat="1" ht="15" customHeight="1" x14ac:dyDescent="0.2">
      <c r="A64" s="230" t="s">
        <v>111</v>
      </c>
      <c r="B64" s="231"/>
      <c r="C64" s="231"/>
      <c r="D64" s="231"/>
      <c r="E64" s="232"/>
      <c r="F64" s="17"/>
      <c r="G64" s="17"/>
      <c r="H64" s="17"/>
    </row>
    <row r="65" spans="1:8" s="65" customFormat="1" ht="15" customHeight="1" x14ac:dyDescent="0.2">
      <c r="A65" s="230" t="s">
        <v>77</v>
      </c>
      <c r="B65" s="231"/>
      <c r="C65" s="231"/>
      <c r="D65" s="231"/>
      <c r="E65" s="232"/>
      <c r="F65" s="17"/>
      <c r="G65" s="17"/>
      <c r="H65" s="17"/>
    </row>
    <row r="66" spans="1:8" s="65" customFormat="1" ht="15" customHeight="1" x14ac:dyDescent="0.2">
      <c r="A66" s="230" t="s">
        <v>112</v>
      </c>
      <c r="B66" s="231"/>
      <c r="C66" s="231"/>
      <c r="D66" s="231"/>
      <c r="E66" s="232"/>
      <c r="F66" s="17"/>
      <c r="G66" s="17"/>
      <c r="H66" s="17"/>
    </row>
    <row r="67" spans="1:8" s="65" customFormat="1" ht="15" customHeight="1" x14ac:dyDescent="0.2">
      <c r="A67" s="233" t="s">
        <v>113</v>
      </c>
      <c r="B67" s="234"/>
      <c r="C67" s="234"/>
      <c r="D67" s="234"/>
      <c r="E67" s="235"/>
      <c r="F67" s="17"/>
      <c r="G67" s="17"/>
      <c r="H67" s="17"/>
    </row>
    <row r="68" spans="1:8" ht="15" customHeight="1" x14ac:dyDescent="0.2">
      <c r="A68" s="20"/>
      <c r="B68" s="10"/>
      <c r="C68" s="10"/>
      <c r="D68" s="10"/>
      <c r="E68" s="22"/>
      <c r="F68" s="10"/>
    </row>
    <row r="69" spans="1:8" ht="15" customHeight="1" x14ac:dyDescent="0.2">
      <c r="A69" s="20"/>
      <c r="B69" s="10"/>
      <c r="C69" s="10"/>
      <c r="D69" s="34" t="s">
        <v>19</v>
      </c>
      <c r="E69" s="22"/>
      <c r="F69" s="10"/>
    </row>
    <row r="70" spans="1:8" ht="15" customHeight="1" x14ac:dyDescent="0.2">
      <c r="A70" s="20"/>
      <c r="B70" s="10"/>
      <c r="C70" s="10"/>
      <c r="D70" s="10"/>
      <c r="E70" s="22"/>
      <c r="F70" s="10"/>
    </row>
    <row r="71" spans="1:8" ht="15" customHeight="1" x14ac:dyDescent="0.2">
      <c r="A71" s="20"/>
      <c r="B71" s="10"/>
      <c r="C71" s="10"/>
      <c r="D71" s="10"/>
      <c r="E71" s="22"/>
      <c r="F71" s="10"/>
    </row>
    <row r="72" spans="1:8" ht="15" customHeight="1" x14ac:dyDescent="0.2">
      <c r="A72" s="20"/>
      <c r="B72" s="10"/>
      <c r="C72" s="10"/>
      <c r="D72" s="205" t="s">
        <v>69</v>
      </c>
      <c r="E72" s="206"/>
      <c r="F72" s="10"/>
    </row>
    <row r="73" spans="1:8" ht="15" customHeight="1" x14ac:dyDescent="0.2">
      <c r="A73" s="20"/>
      <c r="B73" s="10"/>
      <c r="C73" s="10"/>
      <c r="D73" s="10"/>
      <c r="E73" s="22"/>
      <c r="F73" s="10"/>
    </row>
    <row r="74" spans="1:8" s="7" customFormat="1" ht="20.100000000000001" customHeight="1" x14ac:dyDescent="0.2">
      <c r="A74" s="187" t="s">
        <v>106</v>
      </c>
      <c r="B74" s="188"/>
      <c r="C74" s="68" t="s">
        <v>105</v>
      </c>
      <c r="D74" s="66" t="s">
        <v>104</v>
      </c>
      <c r="E74" s="67"/>
      <c r="F74" s="39"/>
      <c r="G74" s="39"/>
      <c r="H74" s="39"/>
    </row>
    <row r="75" spans="1:8" ht="15" customHeight="1" thickBot="1" x14ac:dyDescent="0.25">
      <c r="A75" s="35"/>
      <c r="B75" s="36"/>
      <c r="C75" s="36"/>
      <c r="D75" s="36"/>
      <c r="E75" s="37"/>
      <c r="F75" s="10"/>
    </row>
    <row r="76" spans="1:8" ht="15" customHeight="1" thickTop="1" x14ac:dyDescent="0.2"/>
    <row r="77" spans="1:8" ht="15" customHeight="1" x14ac:dyDescent="0.2"/>
    <row r="78" spans="1:8" ht="15" customHeight="1" x14ac:dyDescent="0.2"/>
    <row r="79" spans="1:8" ht="15" customHeight="1" x14ac:dyDescent="0.2"/>
    <row r="80" spans="1:8" ht="15" customHeight="1" x14ac:dyDescent="0.2"/>
    <row r="81" s="8" customFormat="1" ht="15" customHeight="1" x14ac:dyDescent="0.2"/>
    <row r="82" s="8" customFormat="1" ht="15" customHeight="1" x14ac:dyDescent="0.2"/>
    <row r="83" s="8" customFormat="1" ht="15" customHeight="1" x14ac:dyDescent="0.2"/>
    <row r="84" s="8" customFormat="1" ht="15" customHeight="1" x14ac:dyDescent="0.2"/>
    <row r="85" s="8" customFormat="1" ht="15" customHeight="1" x14ac:dyDescent="0.2"/>
    <row r="86" s="8" customFormat="1" ht="15" customHeight="1" x14ac:dyDescent="0.2"/>
    <row r="87" s="8" customFormat="1" ht="15" customHeight="1" x14ac:dyDescent="0.2"/>
    <row r="88" s="8" customFormat="1" ht="15" customHeight="1" x14ac:dyDescent="0.2"/>
    <row r="89" s="8" customFormat="1" ht="15" customHeight="1" x14ac:dyDescent="0.2"/>
    <row r="90" s="8" customFormat="1" ht="15" customHeight="1" x14ac:dyDescent="0.2"/>
    <row r="91" s="8" customFormat="1" ht="15" customHeight="1" x14ac:dyDescent="0.2"/>
    <row r="92" s="8" customFormat="1" ht="15" customHeight="1" x14ac:dyDescent="0.2"/>
    <row r="93" s="8" customFormat="1" ht="15" customHeight="1" x14ac:dyDescent="0.2"/>
    <row r="94" s="8" customFormat="1" ht="15" customHeight="1" x14ac:dyDescent="0.2"/>
    <row r="95" s="8" customFormat="1" ht="15" customHeight="1" x14ac:dyDescent="0.2"/>
    <row r="96" s="8" customFormat="1" ht="15" customHeight="1" x14ac:dyDescent="0.2"/>
    <row r="97" s="8" customFormat="1" ht="15" customHeight="1" x14ac:dyDescent="0.2"/>
    <row r="98" s="8" customFormat="1" ht="15" customHeight="1" x14ac:dyDescent="0.2"/>
    <row r="99" s="8" customFormat="1" ht="15" customHeight="1" x14ac:dyDescent="0.2"/>
    <row r="100" s="8" customFormat="1" ht="15" customHeight="1" x14ac:dyDescent="0.2"/>
    <row r="101" s="8" customFormat="1" ht="15" customHeight="1" x14ac:dyDescent="0.2"/>
    <row r="102" s="8" customFormat="1" ht="15" customHeight="1" x14ac:dyDescent="0.2"/>
    <row r="103" s="8" customFormat="1" ht="15" customHeight="1" x14ac:dyDescent="0.2"/>
    <row r="104" s="8" customFormat="1" ht="15" customHeight="1" x14ac:dyDescent="0.2"/>
    <row r="105" s="8" customFormat="1" ht="15" customHeight="1" x14ac:dyDescent="0.2"/>
    <row r="106" s="8" customFormat="1" ht="15" customHeight="1" x14ac:dyDescent="0.2"/>
    <row r="107" s="8" customFormat="1" ht="15" customHeight="1" x14ac:dyDescent="0.2"/>
    <row r="108" s="8" customFormat="1" ht="15" customHeight="1" x14ac:dyDescent="0.2"/>
    <row r="109" s="8" customFormat="1" ht="15" customHeight="1" x14ac:dyDescent="0.2"/>
    <row r="110" s="8" customFormat="1" ht="15" customHeight="1" x14ac:dyDescent="0.2"/>
    <row r="111" s="8" customFormat="1" ht="15" customHeight="1" x14ac:dyDescent="0.2"/>
    <row r="112" s="8" customFormat="1" ht="15" customHeight="1" x14ac:dyDescent="0.2"/>
    <row r="113" s="8" customFormat="1" ht="15" customHeight="1" x14ac:dyDescent="0.2"/>
    <row r="114" s="8" customFormat="1" ht="15" customHeight="1" x14ac:dyDescent="0.2"/>
    <row r="115" s="8" customFormat="1" ht="15" customHeight="1" x14ac:dyDescent="0.2"/>
    <row r="116" s="8" customFormat="1" ht="15" customHeight="1" x14ac:dyDescent="0.2"/>
    <row r="117" s="8" customFormat="1" ht="15" customHeight="1" x14ac:dyDescent="0.2"/>
  </sheetData>
  <sheetProtection selectLockedCells="1" selectUnlockedCells="1"/>
  <mergeCells count="28">
    <mergeCell ref="A64:E64"/>
    <mergeCell ref="A65:E65"/>
    <mergeCell ref="A66:E66"/>
    <mergeCell ref="A67:E67"/>
    <mergeCell ref="D72:E72"/>
    <mergeCell ref="A74:B74"/>
    <mergeCell ref="A57:E57"/>
    <mergeCell ref="A59:E59"/>
    <mergeCell ref="A60:E60"/>
    <mergeCell ref="A61:E61"/>
    <mergeCell ref="A62:E62"/>
    <mergeCell ref="A63:E63"/>
    <mergeCell ref="B50:E50"/>
    <mergeCell ref="B51:E51"/>
    <mergeCell ref="B52:E52"/>
    <mergeCell ref="B53:E53"/>
    <mergeCell ref="B54:E54"/>
    <mergeCell ref="B55:E55"/>
    <mergeCell ref="A1:E1"/>
    <mergeCell ref="A2:E2"/>
    <mergeCell ref="A3:E3"/>
    <mergeCell ref="D8:E8"/>
    <mergeCell ref="D9:E9"/>
    <mergeCell ref="A46:A54"/>
    <mergeCell ref="B46:E46"/>
    <mergeCell ref="B47:E47"/>
    <mergeCell ref="B48:E48"/>
    <mergeCell ref="B49:E49"/>
  </mergeCells>
  <printOptions horizontalCentered="1"/>
  <pageMargins left="0.25" right="0.25" top="0.5" bottom="0.25" header="0.17" footer="0.18"/>
  <pageSetup paperSize="5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6771-7FFC-455F-9194-CE24D3DD86CE}">
  <sheetPr>
    <pageSetUpPr fitToPage="1"/>
  </sheetPr>
  <dimension ref="A1:H117"/>
  <sheetViews>
    <sheetView view="pageBreakPreview" zoomScaleNormal="100" zoomScaleSheetLayoutView="100" workbookViewId="0">
      <selection activeCell="B4" sqref="B4"/>
    </sheetView>
  </sheetViews>
  <sheetFormatPr defaultColWidth="12.5703125" defaultRowHeight="12.75" x14ac:dyDescent="0.2"/>
  <cols>
    <col min="1" max="6" width="24.7109375" style="8" customWidth="1"/>
    <col min="7" max="7" width="19" style="8" customWidth="1"/>
    <col min="8" max="8" width="12.5703125" style="8"/>
  </cols>
  <sheetData>
    <row r="1" spans="1:8" ht="15" customHeight="1" thickTop="1" x14ac:dyDescent="0.2">
      <c r="A1" s="202"/>
      <c r="B1" s="203"/>
      <c r="C1" s="203"/>
      <c r="D1" s="203"/>
      <c r="E1" s="204"/>
      <c r="F1" s="10"/>
    </row>
    <row r="2" spans="1:8" ht="20.100000000000001" customHeight="1" x14ac:dyDescent="0.2">
      <c r="A2" s="211" t="s">
        <v>131</v>
      </c>
      <c r="B2" s="212"/>
      <c r="C2" s="212"/>
      <c r="D2" s="212"/>
      <c r="E2" s="213"/>
      <c r="F2" s="15"/>
    </row>
    <row r="3" spans="1:8" ht="15" customHeight="1" x14ac:dyDescent="0.2">
      <c r="A3" s="199"/>
      <c r="B3" s="200"/>
      <c r="C3" s="200"/>
      <c r="D3" s="200"/>
      <c r="E3" s="201"/>
      <c r="F3" s="39"/>
    </row>
    <row r="4" spans="1:8" ht="15" customHeight="1" x14ac:dyDescent="0.2">
      <c r="A4" s="38" t="s">
        <v>0</v>
      </c>
      <c r="B4" s="94" t="str">
        <f>'100 Series'!B4</f>
        <v>Merkley Oaks</v>
      </c>
      <c r="C4" s="82"/>
      <c r="D4" s="41" t="s">
        <v>15</v>
      </c>
      <c r="E4" s="42">
        <f>'100 Series'!E4</f>
        <v>45748</v>
      </c>
      <c r="F4" s="73"/>
      <c r="G4" s="74"/>
    </row>
    <row r="5" spans="1:8" ht="15" customHeight="1" x14ac:dyDescent="0.2">
      <c r="A5" s="38" t="s">
        <v>2</v>
      </c>
      <c r="B5" s="43" t="s">
        <v>20</v>
      </c>
      <c r="C5" s="10"/>
      <c r="D5" s="41" t="s">
        <v>24</v>
      </c>
      <c r="E5" s="40" t="str">
        <f>'100 Series'!E5</f>
        <v>XXX - XXX</v>
      </c>
      <c r="F5" s="75"/>
    </row>
    <row r="6" spans="1:8" ht="15" customHeight="1" x14ac:dyDescent="0.2">
      <c r="A6" s="38"/>
      <c r="B6" s="39" t="s">
        <v>1</v>
      </c>
      <c r="C6" s="9"/>
      <c r="D6" s="9"/>
      <c r="E6" s="22"/>
      <c r="F6" s="10"/>
    </row>
    <row r="7" spans="1:8" ht="15" customHeight="1" x14ac:dyDescent="0.2">
      <c r="A7" s="38" t="s">
        <v>3</v>
      </c>
      <c r="B7" s="94" t="str">
        <f>'100 Series'!B7</f>
        <v>T. B. A.</v>
      </c>
      <c r="C7" s="82"/>
      <c r="D7" s="10"/>
      <c r="E7" s="22"/>
      <c r="F7" s="10"/>
    </row>
    <row r="8" spans="1:8" ht="15" customHeight="1" x14ac:dyDescent="0.2">
      <c r="A8" s="38"/>
      <c r="B8" s="154"/>
      <c r="C8" s="82"/>
      <c r="D8" s="207" t="str">
        <f>'100 Series'!D8</f>
        <v>CONTRACT PERIOD :</v>
      </c>
      <c r="E8" s="208"/>
      <c r="F8" s="10"/>
    </row>
    <row r="9" spans="1:8" ht="15" customHeight="1" x14ac:dyDescent="0.2">
      <c r="A9" s="38" t="s">
        <v>5</v>
      </c>
      <c r="B9" s="43" t="str">
        <f>'100 Series'!B9</f>
        <v xml:space="preserve"> A - 8</v>
      </c>
      <c r="C9" s="10"/>
      <c r="D9" s="207" t="str">
        <f>'100 Series'!D9</f>
        <v>April 1, 2025 to March 31, 2026</v>
      </c>
      <c r="E9" s="208"/>
      <c r="F9" s="24"/>
    </row>
    <row r="10" spans="1:8" ht="15" customHeight="1" thickBot="1" x14ac:dyDescent="0.25">
      <c r="A10" s="20"/>
      <c r="B10" s="24"/>
      <c r="C10" s="10"/>
      <c r="D10" s="10"/>
      <c r="E10" s="22"/>
      <c r="F10" s="10"/>
    </row>
    <row r="11" spans="1:8" s="2" customFormat="1" ht="20.100000000000001" customHeight="1" thickTop="1" thickBot="1" x14ac:dyDescent="0.3">
      <c r="A11" s="58"/>
      <c r="B11" s="59" t="s">
        <v>25</v>
      </c>
      <c r="C11" s="60" t="s">
        <v>6</v>
      </c>
      <c r="D11" s="61" t="s">
        <v>16</v>
      </c>
      <c r="E11" s="62" t="s">
        <v>7</v>
      </c>
      <c r="F11" s="76"/>
      <c r="G11" s="75"/>
      <c r="H11" s="75"/>
    </row>
    <row r="12" spans="1:8" ht="15" customHeight="1" thickTop="1" x14ac:dyDescent="0.2">
      <c r="A12" s="44" t="s">
        <v>8</v>
      </c>
      <c r="B12" s="45" t="s">
        <v>14</v>
      </c>
      <c r="C12" s="46"/>
      <c r="D12" s="47"/>
      <c r="E12" s="48"/>
      <c r="F12" s="77"/>
    </row>
    <row r="13" spans="1:8" ht="15" customHeight="1" x14ac:dyDescent="0.2">
      <c r="A13" s="49" t="s">
        <v>9</v>
      </c>
      <c r="B13" s="50">
        <v>380</v>
      </c>
      <c r="C13" s="51"/>
      <c r="D13" s="52">
        <v>0.13</v>
      </c>
      <c r="E13" s="53"/>
      <c r="F13" s="77"/>
    </row>
    <row r="14" spans="1:8" ht="15" customHeight="1" thickBot="1" x14ac:dyDescent="0.25">
      <c r="A14" s="18"/>
      <c r="B14" s="54"/>
      <c r="C14" s="55"/>
      <c r="D14" s="56"/>
      <c r="E14" s="57"/>
      <c r="F14" s="10"/>
    </row>
    <row r="15" spans="1:8" s="2" customFormat="1" ht="20.100000000000001" customHeight="1" thickTop="1" thickBot="1" x14ac:dyDescent="0.3">
      <c r="A15" s="28" t="s">
        <v>10</v>
      </c>
      <c r="B15" s="28"/>
      <c r="C15" s="29"/>
      <c r="D15" s="30"/>
      <c r="E15" s="31"/>
      <c r="F15" s="78"/>
      <c r="G15" s="75"/>
      <c r="H15" s="75"/>
    </row>
    <row r="16" spans="1:8" ht="15" customHeight="1" thickTop="1" x14ac:dyDescent="0.2">
      <c r="A16" s="116"/>
      <c r="B16" s="117"/>
      <c r="C16" s="118"/>
      <c r="D16" s="119"/>
      <c r="E16" s="19"/>
      <c r="F16" s="120"/>
    </row>
    <row r="17" spans="1:6" ht="15" customHeight="1" x14ac:dyDescent="0.2">
      <c r="A17" s="108" t="s">
        <v>138</v>
      </c>
      <c r="B17" s="163">
        <v>0</v>
      </c>
      <c r="C17" s="164">
        <f>SUM(B17:B17)</f>
        <v>0</v>
      </c>
      <c r="D17" s="165">
        <f>C17*D$13</f>
        <v>0</v>
      </c>
      <c r="E17" s="166">
        <f>C17+D17</f>
        <v>0</v>
      </c>
      <c r="F17" s="121"/>
    </row>
    <row r="18" spans="1:6" ht="15" customHeight="1" x14ac:dyDescent="0.2">
      <c r="A18" s="108" t="s">
        <v>139</v>
      </c>
      <c r="B18" s="163">
        <v>0</v>
      </c>
      <c r="C18" s="164">
        <f>SUM(B18:B18)</f>
        <v>0</v>
      </c>
      <c r="D18" s="165">
        <f>C18*D$13</f>
        <v>0</v>
      </c>
      <c r="E18" s="166">
        <f>C18+D18</f>
        <v>0</v>
      </c>
      <c r="F18" s="121"/>
    </row>
    <row r="19" spans="1:6" ht="15" customHeight="1" x14ac:dyDescent="0.2">
      <c r="A19" s="108"/>
      <c r="B19" s="95"/>
      <c r="C19" s="109"/>
      <c r="D19" s="110"/>
      <c r="E19" s="13"/>
      <c r="F19" s="121"/>
    </row>
    <row r="20" spans="1:6" ht="15" customHeight="1" x14ac:dyDescent="0.2">
      <c r="A20" s="108" t="s">
        <v>140</v>
      </c>
      <c r="B20" s="163">
        <v>0</v>
      </c>
      <c r="C20" s="164">
        <f>SUM(B20:B20)</f>
        <v>0</v>
      </c>
      <c r="D20" s="165">
        <f>C20*D$13</f>
        <v>0</v>
      </c>
      <c r="E20" s="166">
        <f t="shared" ref="E20:E21" si="0">C20+D20</f>
        <v>0</v>
      </c>
      <c r="F20" s="121"/>
    </row>
    <row r="21" spans="1:6" ht="15" customHeight="1" x14ac:dyDescent="0.2">
      <c r="A21" s="108" t="s">
        <v>141</v>
      </c>
      <c r="B21" s="163">
        <v>0</v>
      </c>
      <c r="C21" s="164">
        <f>SUM(B21:B21)</f>
        <v>0</v>
      </c>
      <c r="D21" s="165">
        <f>C21*D$13</f>
        <v>0</v>
      </c>
      <c r="E21" s="166">
        <f t="shared" si="0"/>
        <v>0</v>
      </c>
      <c r="F21" s="121"/>
    </row>
    <row r="22" spans="1:6" ht="15" customHeight="1" x14ac:dyDescent="0.2">
      <c r="A22" s="108"/>
      <c r="B22" s="95"/>
      <c r="C22" s="109"/>
      <c r="D22" s="110"/>
      <c r="E22" s="13"/>
      <c r="F22" s="121"/>
    </row>
    <row r="23" spans="1:6" ht="15" customHeight="1" x14ac:dyDescent="0.2">
      <c r="A23" s="108" t="s">
        <v>31</v>
      </c>
      <c r="B23" s="163">
        <v>0</v>
      </c>
      <c r="C23" s="164">
        <f>SUM(B23:B23)</f>
        <v>0</v>
      </c>
      <c r="D23" s="165">
        <f>C23*D$13</f>
        <v>0</v>
      </c>
      <c r="E23" s="166">
        <f t="shared" ref="E23:E24" si="1">C23+D23</f>
        <v>0</v>
      </c>
      <c r="F23" s="121"/>
    </row>
    <row r="24" spans="1:6" ht="15" customHeight="1" x14ac:dyDescent="0.2">
      <c r="A24" s="108" t="s">
        <v>32</v>
      </c>
      <c r="B24" s="163">
        <v>0</v>
      </c>
      <c r="C24" s="164">
        <f>SUM(B24:B24)</f>
        <v>0</v>
      </c>
      <c r="D24" s="165">
        <f>C24*D$13</f>
        <v>0</v>
      </c>
      <c r="E24" s="166">
        <f t="shared" si="1"/>
        <v>0</v>
      </c>
      <c r="F24" s="121"/>
    </row>
    <row r="25" spans="1:6" ht="15" customHeight="1" x14ac:dyDescent="0.2">
      <c r="A25" s="108"/>
      <c r="B25" s="95"/>
      <c r="C25" s="109"/>
      <c r="D25" s="110"/>
      <c r="E25" s="13"/>
      <c r="F25" s="121"/>
    </row>
    <row r="26" spans="1:6" ht="15" customHeight="1" x14ac:dyDescent="0.2">
      <c r="A26" s="108" t="s">
        <v>33</v>
      </c>
      <c r="B26" s="163">
        <v>0</v>
      </c>
      <c r="C26" s="164">
        <f>SUM(B26:B26)</f>
        <v>0</v>
      </c>
      <c r="D26" s="165">
        <f>C26*D$13</f>
        <v>0</v>
      </c>
      <c r="E26" s="166">
        <f t="shared" ref="E26" si="2">C26+D26</f>
        <v>0</v>
      </c>
      <c r="F26" s="121"/>
    </row>
    <row r="27" spans="1:6" ht="15" customHeight="1" x14ac:dyDescent="0.2">
      <c r="A27" s="108" t="s">
        <v>34</v>
      </c>
      <c r="B27" s="163">
        <v>0</v>
      </c>
      <c r="C27" s="164">
        <f>SUM(B27:B27)</f>
        <v>0</v>
      </c>
      <c r="D27" s="165">
        <f>C27*D$13</f>
        <v>0</v>
      </c>
      <c r="E27" s="166">
        <f t="shared" ref="E27:E29" si="3">C27+D27</f>
        <v>0</v>
      </c>
      <c r="F27" s="121"/>
    </row>
    <row r="28" spans="1:6" ht="15" customHeight="1" x14ac:dyDescent="0.2">
      <c r="A28" s="108"/>
      <c r="B28" s="95"/>
      <c r="C28" s="109"/>
      <c r="D28" s="110"/>
      <c r="E28" s="13"/>
      <c r="F28" s="121"/>
    </row>
    <row r="29" spans="1:6" ht="15" customHeight="1" x14ac:dyDescent="0.2">
      <c r="A29" s="108" t="s">
        <v>70</v>
      </c>
      <c r="B29" s="163">
        <v>0</v>
      </c>
      <c r="C29" s="164">
        <f>SUM(B29:B29)</f>
        <v>0</v>
      </c>
      <c r="D29" s="165">
        <f>C29*D$13</f>
        <v>0</v>
      </c>
      <c r="E29" s="166">
        <f t="shared" si="3"/>
        <v>0</v>
      </c>
      <c r="F29" s="121"/>
    </row>
    <row r="30" spans="1:6" ht="15" customHeight="1" x14ac:dyDescent="0.2">
      <c r="A30" s="108" t="s">
        <v>71</v>
      </c>
      <c r="B30" s="163">
        <v>0</v>
      </c>
      <c r="C30" s="164">
        <f>SUM(B30:B30)</f>
        <v>0</v>
      </c>
      <c r="D30" s="165">
        <f>C30*D$13</f>
        <v>0</v>
      </c>
      <c r="E30" s="166">
        <f t="shared" ref="E30" si="4">C30+D30</f>
        <v>0</v>
      </c>
      <c r="F30" s="121"/>
    </row>
    <row r="31" spans="1:6" ht="15" customHeight="1" x14ac:dyDescent="0.2">
      <c r="A31" s="108"/>
      <c r="B31" s="95"/>
      <c r="C31" s="109"/>
      <c r="D31" s="110"/>
      <c r="E31" s="13"/>
      <c r="F31" s="121"/>
    </row>
    <row r="32" spans="1:6" ht="15" customHeight="1" x14ac:dyDescent="0.2">
      <c r="A32" s="108" t="s">
        <v>123</v>
      </c>
      <c r="B32" s="163">
        <v>0</v>
      </c>
      <c r="C32" s="164">
        <f>SUM(B32:B32)</f>
        <v>0</v>
      </c>
      <c r="D32" s="165">
        <f>C32*D$13</f>
        <v>0</v>
      </c>
      <c r="E32" s="166">
        <f t="shared" ref="E32:E33" si="5">C32+D32</f>
        <v>0</v>
      </c>
      <c r="F32" s="121"/>
    </row>
    <row r="33" spans="1:6" ht="15" customHeight="1" x14ac:dyDescent="0.2">
      <c r="A33" s="108" t="s">
        <v>124</v>
      </c>
      <c r="B33" s="163">
        <v>0</v>
      </c>
      <c r="C33" s="164">
        <f>SUM(B33:B33)</f>
        <v>0</v>
      </c>
      <c r="D33" s="165">
        <f>C33*D$13</f>
        <v>0</v>
      </c>
      <c r="E33" s="166">
        <f t="shared" si="5"/>
        <v>0</v>
      </c>
      <c r="F33" s="121"/>
    </row>
    <row r="34" spans="1:6" ht="15" customHeight="1" x14ac:dyDescent="0.2">
      <c r="A34" s="108"/>
      <c r="B34" s="95"/>
      <c r="C34" s="109"/>
      <c r="D34" s="110"/>
      <c r="E34" s="13"/>
      <c r="F34" s="121"/>
    </row>
    <row r="35" spans="1:6" ht="15" customHeight="1" x14ac:dyDescent="0.2">
      <c r="A35" s="108" t="s">
        <v>125</v>
      </c>
      <c r="B35" s="163">
        <v>0</v>
      </c>
      <c r="C35" s="164">
        <f>SUM(B35:B35)</f>
        <v>0</v>
      </c>
      <c r="D35" s="165">
        <f>C35*D$13</f>
        <v>0</v>
      </c>
      <c r="E35" s="166">
        <f t="shared" ref="E35:E36" si="6">C35+D35</f>
        <v>0</v>
      </c>
      <c r="F35" s="121"/>
    </row>
    <row r="36" spans="1:6" ht="15" customHeight="1" x14ac:dyDescent="0.2">
      <c r="A36" s="108" t="s">
        <v>126</v>
      </c>
      <c r="B36" s="163">
        <v>0</v>
      </c>
      <c r="C36" s="164">
        <f>SUM(B36:B36)</f>
        <v>0</v>
      </c>
      <c r="D36" s="165">
        <f>C36*D$13</f>
        <v>0</v>
      </c>
      <c r="E36" s="166">
        <f t="shared" si="6"/>
        <v>0</v>
      </c>
      <c r="F36" s="121"/>
    </row>
    <row r="37" spans="1:6" ht="15" customHeight="1" x14ac:dyDescent="0.2">
      <c r="A37" s="108"/>
      <c r="B37" s="95"/>
      <c r="C37" s="109"/>
      <c r="D37" s="110"/>
      <c r="E37" s="13"/>
      <c r="F37" s="121"/>
    </row>
    <row r="38" spans="1:6" ht="15" customHeight="1" x14ac:dyDescent="0.2">
      <c r="A38" s="108"/>
      <c r="B38" s="95"/>
      <c r="C38" s="109"/>
      <c r="D38" s="110"/>
      <c r="E38" s="13"/>
      <c r="F38" s="121"/>
    </row>
    <row r="39" spans="1:6" ht="15" customHeight="1" x14ac:dyDescent="0.2">
      <c r="A39" s="108"/>
      <c r="B39" s="95"/>
      <c r="C39" s="109"/>
      <c r="D39" s="110"/>
      <c r="E39" s="13"/>
      <c r="F39" s="121"/>
    </row>
    <row r="40" spans="1:6" ht="15" customHeight="1" x14ac:dyDescent="0.2">
      <c r="A40" s="108"/>
      <c r="B40" s="95"/>
      <c r="C40" s="109"/>
      <c r="D40" s="110"/>
      <c r="E40" s="13"/>
      <c r="F40" s="121"/>
    </row>
    <row r="41" spans="1:6" ht="15" customHeight="1" x14ac:dyDescent="0.2">
      <c r="A41" s="108"/>
      <c r="B41" s="95"/>
      <c r="C41" s="109"/>
      <c r="D41" s="110"/>
      <c r="E41" s="13"/>
      <c r="F41" s="121"/>
    </row>
    <row r="42" spans="1:6" ht="15" customHeight="1" x14ac:dyDescent="0.2">
      <c r="A42" s="108"/>
      <c r="B42" s="95"/>
      <c r="C42" s="109"/>
      <c r="D42" s="110"/>
      <c r="E42" s="13"/>
      <c r="F42" s="121"/>
    </row>
    <row r="43" spans="1:6" ht="15" customHeight="1" x14ac:dyDescent="0.2">
      <c r="A43" s="113"/>
      <c r="B43" s="112"/>
      <c r="C43" s="122"/>
      <c r="D43" s="115"/>
      <c r="E43" s="14"/>
      <c r="F43" s="121"/>
    </row>
    <row r="44" spans="1:6" ht="15" customHeight="1" x14ac:dyDescent="0.2">
      <c r="A44" s="113"/>
      <c r="B44" s="112"/>
      <c r="C44" s="122"/>
      <c r="D44" s="115"/>
      <c r="E44" s="14"/>
      <c r="F44" s="121"/>
    </row>
    <row r="45" spans="1:6" ht="15" customHeight="1" thickBot="1" x14ac:dyDescent="0.25">
      <c r="A45" s="113"/>
      <c r="B45" s="112"/>
      <c r="C45" s="122"/>
      <c r="D45" s="115"/>
      <c r="E45" s="14"/>
      <c r="F45" s="121"/>
    </row>
    <row r="46" spans="1:6" ht="15" customHeight="1" thickTop="1" x14ac:dyDescent="0.2">
      <c r="A46" s="236" t="s">
        <v>30</v>
      </c>
      <c r="B46" s="239"/>
      <c r="C46" s="240"/>
      <c r="D46" s="240"/>
      <c r="E46" s="241"/>
      <c r="F46" s="111"/>
    </row>
    <row r="47" spans="1:6" ht="15" customHeight="1" x14ac:dyDescent="0.2">
      <c r="A47" s="237"/>
      <c r="B47" s="242" t="s">
        <v>75</v>
      </c>
      <c r="C47" s="243"/>
      <c r="D47" s="243"/>
      <c r="E47" s="244"/>
      <c r="F47" s="111"/>
    </row>
    <row r="48" spans="1:6" ht="15" customHeight="1" x14ac:dyDescent="0.2">
      <c r="A48" s="237"/>
      <c r="B48" s="245" t="s">
        <v>26</v>
      </c>
      <c r="C48" s="246"/>
      <c r="D48" s="246"/>
      <c r="E48" s="247"/>
      <c r="F48" s="111"/>
    </row>
    <row r="49" spans="1:8" ht="15" customHeight="1" x14ac:dyDescent="0.2">
      <c r="A49" s="237"/>
      <c r="B49" s="248" t="s">
        <v>22</v>
      </c>
      <c r="C49" s="249"/>
      <c r="D49" s="249"/>
      <c r="E49" s="250"/>
      <c r="F49" s="123"/>
    </row>
    <row r="50" spans="1:8" ht="15" customHeight="1" x14ac:dyDescent="0.2">
      <c r="A50" s="237"/>
      <c r="B50" s="248" t="s">
        <v>27</v>
      </c>
      <c r="C50" s="249"/>
      <c r="D50" s="249"/>
      <c r="E50" s="250"/>
      <c r="F50" s="123"/>
    </row>
    <row r="51" spans="1:8" ht="15" customHeight="1" x14ac:dyDescent="0.2">
      <c r="A51" s="237"/>
      <c r="B51" s="248" t="s">
        <v>28</v>
      </c>
      <c r="C51" s="249"/>
      <c r="D51" s="249"/>
      <c r="E51" s="250"/>
      <c r="F51" s="123"/>
    </row>
    <row r="52" spans="1:8" ht="15" customHeight="1" x14ac:dyDescent="0.2">
      <c r="A52" s="237"/>
      <c r="B52" s="248" t="s">
        <v>29</v>
      </c>
      <c r="C52" s="249"/>
      <c r="D52" s="249"/>
      <c r="E52" s="250"/>
      <c r="F52" s="123"/>
    </row>
    <row r="53" spans="1:8" ht="15" customHeight="1" x14ac:dyDescent="0.2">
      <c r="A53" s="237"/>
      <c r="B53" s="248" t="s">
        <v>23</v>
      </c>
      <c r="C53" s="249"/>
      <c r="D53" s="249"/>
      <c r="E53" s="250"/>
      <c r="F53" s="123"/>
    </row>
    <row r="54" spans="1:8" ht="15" customHeight="1" thickBot="1" x14ac:dyDescent="0.25">
      <c r="A54" s="238"/>
      <c r="B54" s="251"/>
      <c r="C54" s="252"/>
      <c r="D54" s="252"/>
      <c r="E54" s="253"/>
      <c r="F54" s="123"/>
    </row>
    <row r="55" spans="1:8" s="7" customFormat="1" ht="20.100000000000001" customHeight="1" thickTop="1" thickBot="1" x14ac:dyDescent="0.25">
      <c r="A55" s="124" t="s">
        <v>11</v>
      </c>
      <c r="B55" s="217" t="str">
        <f>'100 Series'!B55</f>
        <v>Hourly Rate for repairs and authorized service outside of contractual obligations is = $0.00 / Hr.</v>
      </c>
      <c r="C55" s="217"/>
      <c r="D55" s="217"/>
      <c r="E55" s="217"/>
      <c r="F55" s="125"/>
      <c r="G55" s="39"/>
      <c r="H55" s="39"/>
    </row>
    <row r="56" spans="1:8" ht="15" customHeight="1" thickTop="1" x14ac:dyDescent="0.2">
      <c r="A56" s="20"/>
      <c r="B56" s="10"/>
      <c r="C56" s="10"/>
      <c r="D56" s="10"/>
      <c r="E56" s="22"/>
      <c r="F56" s="81"/>
    </row>
    <row r="57" spans="1:8" ht="20.100000000000001" customHeight="1" x14ac:dyDescent="0.2">
      <c r="A57" s="227" t="s">
        <v>74</v>
      </c>
      <c r="B57" s="228"/>
      <c r="C57" s="228"/>
      <c r="D57" s="228"/>
      <c r="E57" s="229"/>
      <c r="F57" s="10"/>
    </row>
    <row r="58" spans="1:8" ht="15" customHeight="1" x14ac:dyDescent="0.2">
      <c r="A58" s="20"/>
      <c r="B58" s="10"/>
      <c r="C58" s="10"/>
      <c r="D58" s="10"/>
      <c r="E58" s="22"/>
      <c r="F58" s="10"/>
    </row>
    <row r="59" spans="1:8" s="65" customFormat="1" ht="15" customHeight="1" x14ac:dyDescent="0.2">
      <c r="A59" s="230" t="s">
        <v>107</v>
      </c>
      <c r="B59" s="231"/>
      <c r="C59" s="231"/>
      <c r="D59" s="231"/>
      <c r="E59" s="232"/>
      <c r="F59" s="17"/>
      <c r="G59" s="17"/>
      <c r="H59" s="17"/>
    </row>
    <row r="60" spans="1:8" s="65" customFormat="1" ht="15" customHeight="1" x14ac:dyDescent="0.2">
      <c r="A60" s="230" t="s">
        <v>108</v>
      </c>
      <c r="B60" s="231"/>
      <c r="C60" s="231"/>
      <c r="D60" s="231"/>
      <c r="E60" s="232"/>
      <c r="F60" s="17"/>
      <c r="G60" s="17"/>
      <c r="H60" s="17"/>
    </row>
    <row r="61" spans="1:8" s="65" customFormat="1" ht="15" customHeight="1" x14ac:dyDescent="0.2">
      <c r="A61" s="230" t="s">
        <v>109</v>
      </c>
      <c r="B61" s="231"/>
      <c r="C61" s="231"/>
      <c r="D61" s="231"/>
      <c r="E61" s="232"/>
      <c r="F61" s="17"/>
      <c r="G61" s="17"/>
      <c r="H61" s="17"/>
    </row>
    <row r="62" spans="1:8" s="65" customFormat="1" ht="15" customHeight="1" x14ac:dyDescent="0.2">
      <c r="A62" s="233" t="s">
        <v>110</v>
      </c>
      <c r="B62" s="234"/>
      <c r="C62" s="234"/>
      <c r="D62" s="234"/>
      <c r="E62" s="235"/>
      <c r="F62" s="82"/>
      <c r="G62" s="17"/>
      <c r="H62" s="17"/>
    </row>
    <row r="63" spans="1:8" s="65" customFormat="1" ht="15" customHeight="1" x14ac:dyDescent="0.2">
      <c r="A63" s="233" t="s">
        <v>76</v>
      </c>
      <c r="B63" s="234"/>
      <c r="C63" s="234"/>
      <c r="D63" s="234"/>
      <c r="E63" s="235"/>
      <c r="F63" s="17"/>
      <c r="G63" s="17"/>
      <c r="H63" s="17"/>
    </row>
    <row r="64" spans="1:8" s="65" customFormat="1" ht="15" customHeight="1" x14ac:dyDescent="0.2">
      <c r="A64" s="230" t="s">
        <v>111</v>
      </c>
      <c r="B64" s="231"/>
      <c r="C64" s="231"/>
      <c r="D64" s="231"/>
      <c r="E64" s="232"/>
      <c r="F64" s="17"/>
      <c r="G64" s="17"/>
      <c r="H64" s="17"/>
    </row>
    <row r="65" spans="1:8" s="65" customFormat="1" ht="15" customHeight="1" x14ac:dyDescent="0.2">
      <c r="A65" s="230" t="s">
        <v>77</v>
      </c>
      <c r="B65" s="231"/>
      <c r="C65" s="231"/>
      <c r="D65" s="231"/>
      <c r="E65" s="232"/>
      <c r="F65" s="17"/>
      <c r="G65" s="17"/>
      <c r="H65" s="17"/>
    </row>
    <row r="66" spans="1:8" s="65" customFormat="1" ht="15" customHeight="1" x14ac:dyDescent="0.2">
      <c r="A66" s="230" t="s">
        <v>112</v>
      </c>
      <c r="B66" s="231"/>
      <c r="C66" s="231"/>
      <c r="D66" s="231"/>
      <c r="E66" s="232"/>
      <c r="F66" s="17"/>
      <c r="G66" s="17"/>
      <c r="H66" s="17"/>
    </row>
    <row r="67" spans="1:8" s="65" customFormat="1" ht="15" customHeight="1" x14ac:dyDescent="0.2">
      <c r="A67" s="233" t="s">
        <v>113</v>
      </c>
      <c r="B67" s="234"/>
      <c r="C67" s="234"/>
      <c r="D67" s="234"/>
      <c r="E67" s="235"/>
      <c r="F67" s="17"/>
      <c r="G67" s="17"/>
      <c r="H67" s="17"/>
    </row>
    <row r="68" spans="1:8" ht="15" customHeight="1" x14ac:dyDescent="0.2">
      <c r="A68" s="20"/>
      <c r="B68" s="10"/>
      <c r="C68" s="10"/>
      <c r="D68" s="10"/>
      <c r="E68" s="22"/>
      <c r="F68" s="10"/>
    </row>
    <row r="69" spans="1:8" ht="15" customHeight="1" x14ac:dyDescent="0.2">
      <c r="A69" s="20"/>
      <c r="B69" s="10"/>
      <c r="C69" s="10"/>
      <c r="D69" s="34" t="s">
        <v>19</v>
      </c>
      <c r="E69" s="22"/>
      <c r="F69" s="10"/>
    </row>
    <row r="70" spans="1:8" ht="15" customHeight="1" x14ac:dyDescent="0.2">
      <c r="A70" s="20"/>
      <c r="B70" s="10"/>
      <c r="C70" s="10"/>
      <c r="D70" s="10"/>
      <c r="E70" s="22"/>
      <c r="F70" s="10"/>
    </row>
    <row r="71" spans="1:8" ht="15" customHeight="1" x14ac:dyDescent="0.2">
      <c r="A71" s="20"/>
      <c r="B71" s="10"/>
      <c r="C71" s="10"/>
      <c r="D71" s="10"/>
      <c r="E71" s="22"/>
      <c r="F71" s="10"/>
    </row>
    <row r="72" spans="1:8" ht="15" customHeight="1" x14ac:dyDescent="0.2">
      <c r="A72" s="20"/>
      <c r="B72" s="10"/>
      <c r="C72" s="10"/>
      <c r="D72" s="205" t="s">
        <v>69</v>
      </c>
      <c r="E72" s="206"/>
      <c r="F72" s="10"/>
    </row>
    <row r="73" spans="1:8" ht="15" customHeight="1" x14ac:dyDescent="0.2">
      <c r="A73" s="20"/>
      <c r="B73" s="10"/>
      <c r="C73" s="10"/>
      <c r="D73" s="10"/>
      <c r="E73" s="22"/>
      <c r="F73" s="10"/>
    </row>
    <row r="74" spans="1:8" s="7" customFormat="1" ht="20.100000000000001" customHeight="1" x14ac:dyDescent="0.2">
      <c r="A74" s="187" t="s">
        <v>106</v>
      </c>
      <c r="B74" s="188"/>
      <c r="C74" s="68" t="s">
        <v>105</v>
      </c>
      <c r="D74" s="66" t="s">
        <v>104</v>
      </c>
      <c r="E74" s="67"/>
      <c r="F74" s="39"/>
      <c r="G74" s="39"/>
      <c r="H74" s="39"/>
    </row>
    <row r="75" spans="1:8" ht="15" customHeight="1" thickBot="1" x14ac:dyDescent="0.25">
      <c r="A75" s="35"/>
      <c r="B75" s="36"/>
      <c r="C75" s="36"/>
      <c r="D75" s="36"/>
      <c r="E75" s="37"/>
      <c r="F75" s="10"/>
    </row>
    <row r="76" spans="1:8" ht="15" customHeight="1" thickTop="1" x14ac:dyDescent="0.2"/>
    <row r="77" spans="1:8" ht="15" customHeight="1" x14ac:dyDescent="0.2"/>
    <row r="78" spans="1:8" ht="15" customHeight="1" x14ac:dyDescent="0.2"/>
    <row r="79" spans="1:8" ht="15" customHeight="1" x14ac:dyDescent="0.2"/>
    <row r="80" spans="1:8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</sheetData>
  <sheetProtection selectLockedCells="1" selectUnlockedCells="1"/>
  <mergeCells count="28">
    <mergeCell ref="A1:E1"/>
    <mergeCell ref="D8:E8"/>
    <mergeCell ref="D9:E9"/>
    <mergeCell ref="A2:E2"/>
    <mergeCell ref="A3:E3"/>
    <mergeCell ref="A61:E61"/>
    <mergeCell ref="A46:A54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A57:E57"/>
    <mergeCell ref="A59:E59"/>
    <mergeCell ref="A60:E60"/>
    <mergeCell ref="A74:B74"/>
    <mergeCell ref="A66:E66"/>
    <mergeCell ref="A62:E62"/>
    <mergeCell ref="A63:E63"/>
    <mergeCell ref="A64:E64"/>
    <mergeCell ref="A65:E65"/>
    <mergeCell ref="A67:E67"/>
    <mergeCell ref="D72:E72"/>
  </mergeCells>
  <printOptions horizontalCentered="1"/>
  <pageMargins left="0.25" right="0.25" top="0.5" bottom="0.25" header="0.17" footer="0.18"/>
  <pageSetup paperSize="5" scale="84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B5AE-085E-4EE2-B8BB-7867CD348D18}">
  <sheetPr>
    <pageSetUpPr fitToPage="1"/>
  </sheetPr>
  <dimension ref="A1:G122"/>
  <sheetViews>
    <sheetView view="pageBreakPreview" zoomScaleNormal="100" zoomScaleSheetLayoutView="100" workbookViewId="0">
      <selection activeCell="B4" sqref="B4"/>
    </sheetView>
  </sheetViews>
  <sheetFormatPr defaultColWidth="12.5703125" defaultRowHeight="12.75" x14ac:dyDescent="0.2"/>
  <cols>
    <col min="1" max="6" width="24.7109375" customWidth="1"/>
    <col min="7" max="7" width="19" customWidth="1"/>
  </cols>
  <sheetData>
    <row r="1" spans="1:7" ht="15" customHeight="1" thickTop="1" x14ac:dyDescent="0.2">
      <c r="A1" s="202"/>
      <c r="B1" s="203"/>
      <c r="C1" s="203"/>
      <c r="D1" s="203"/>
      <c r="E1" s="204"/>
      <c r="F1" s="5"/>
    </row>
    <row r="2" spans="1:7" ht="20.100000000000001" customHeight="1" x14ac:dyDescent="0.3">
      <c r="A2" s="211" t="s">
        <v>131</v>
      </c>
      <c r="B2" s="212"/>
      <c r="C2" s="212"/>
      <c r="D2" s="212"/>
      <c r="E2" s="213"/>
      <c r="F2" s="1"/>
    </row>
    <row r="3" spans="1:7" ht="15" customHeight="1" x14ac:dyDescent="0.2">
      <c r="A3" s="20"/>
      <c r="B3" s="10"/>
      <c r="C3" s="168"/>
      <c r="D3" s="21"/>
      <c r="E3" s="22"/>
      <c r="F3" s="7"/>
    </row>
    <row r="4" spans="1:7" ht="15" customHeight="1" x14ac:dyDescent="0.25">
      <c r="A4" s="38" t="s">
        <v>0</v>
      </c>
      <c r="B4" s="94" t="str">
        <f>'100 Series'!B4</f>
        <v>Merkley Oaks</v>
      </c>
      <c r="C4" s="82"/>
      <c r="D4" s="41" t="s">
        <v>15</v>
      </c>
      <c r="E4" s="42">
        <f>'100 Series'!E4</f>
        <v>45748</v>
      </c>
      <c r="F4" s="4"/>
      <c r="G4" s="6"/>
    </row>
    <row r="5" spans="1:7" ht="15" customHeight="1" x14ac:dyDescent="0.25">
      <c r="A5" s="38" t="s">
        <v>2</v>
      </c>
      <c r="B5" s="43" t="s">
        <v>21</v>
      </c>
      <c r="C5" s="5"/>
      <c r="D5" s="41" t="s">
        <v>24</v>
      </c>
      <c r="E5" s="40" t="str">
        <f>'100 Series'!E5</f>
        <v>XXX - XXX</v>
      </c>
      <c r="F5" s="2"/>
    </row>
    <row r="6" spans="1:7" ht="15" customHeight="1" x14ac:dyDescent="0.2">
      <c r="A6" s="38"/>
      <c r="B6" s="66" t="s">
        <v>1</v>
      </c>
      <c r="C6" s="9"/>
      <c r="D6" s="9"/>
      <c r="E6" s="22"/>
      <c r="F6" s="5"/>
    </row>
    <row r="7" spans="1:7" ht="15" customHeight="1" x14ac:dyDescent="0.2">
      <c r="A7" s="38" t="s">
        <v>3</v>
      </c>
      <c r="B7" s="94" t="str">
        <f>'100 Series'!B7</f>
        <v>T. B. A.</v>
      </c>
      <c r="C7" s="82"/>
      <c r="D7" s="10"/>
      <c r="E7" s="22"/>
      <c r="F7" s="5"/>
    </row>
    <row r="8" spans="1:7" ht="15" customHeight="1" x14ac:dyDescent="0.2">
      <c r="A8" s="38"/>
      <c r="B8" s="154"/>
      <c r="C8" s="82"/>
      <c r="D8" s="207" t="str">
        <f>'100 Series'!D8</f>
        <v>CONTRACT PERIOD :</v>
      </c>
      <c r="E8" s="208"/>
      <c r="F8" s="5"/>
    </row>
    <row r="9" spans="1:7" ht="15" customHeight="1" x14ac:dyDescent="0.2">
      <c r="A9" s="38" t="s">
        <v>5</v>
      </c>
      <c r="B9" s="43" t="str">
        <f>'100 Series'!B9</f>
        <v xml:space="preserve"> A - 8</v>
      </c>
      <c r="C9" s="5"/>
      <c r="D9" s="207" t="str">
        <f>'100 Series'!D9</f>
        <v>April 1, 2025 to March 31, 2026</v>
      </c>
      <c r="E9" s="208"/>
      <c r="F9" s="3"/>
    </row>
    <row r="10" spans="1:7" ht="15" customHeight="1" thickBot="1" x14ac:dyDescent="0.25">
      <c r="A10" s="25"/>
      <c r="B10" s="3"/>
      <c r="C10" s="5"/>
      <c r="D10" s="5"/>
      <c r="E10" s="26"/>
      <c r="F10" s="5"/>
    </row>
    <row r="11" spans="1:7" s="2" customFormat="1" ht="20.100000000000001" customHeight="1" thickTop="1" thickBot="1" x14ac:dyDescent="0.3">
      <c r="A11" s="58"/>
      <c r="B11" s="59" t="s">
        <v>25</v>
      </c>
      <c r="C11" s="60" t="s">
        <v>6</v>
      </c>
      <c r="D11" s="61" t="s">
        <v>16</v>
      </c>
      <c r="E11" s="62" t="s">
        <v>7</v>
      </c>
      <c r="F11" s="63"/>
    </row>
    <row r="12" spans="1:7" ht="15" customHeight="1" thickTop="1" x14ac:dyDescent="0.2">
      <c r="A12" s="44" t="s">
        <v>8</v>
      </c>
      <c r="B12" s="45" t="s">
        <v>14</v>
      </c>
      <c r="C12" s="46"/>
      <c r="D12" s="47"/>
      <c r="E12" s="48"/>
      <c r="F12" s="27"/>
    </row>
    <row r="13" spans="1:7" ht="15" customHeight="1" x14ac:dyDescent="0.2">
      <c r="A13" s="49" t="s">
        <v>9</v>
      </c>
      <c r="B13" s="50">
        <v>380</v>
      </c>
      <c r="C13" s="51"/>
      <c r="D13" s="52">
        <v>0.13</v>
      </c>
      <c r="E13" s="53"/>
      <c r="F13" s="27"/>
    </row>
    <row r="14" spans="1:7" ht="15" customHeight="1" thickBot="1" x14ac:dyDescent="0.25">
      <c r="A14" s="18"/>
      <c r="B14" s="54"/>
      <c r="C14" s="55"/>
      <c r="D14" s="56"/>
      <c r="E14" s="57"/>
      <c r="F14" s="5"/>
    </row>
    <row r="15" spans="1:7" s="2" customFormat="1" ht="20.100000000000001" customHeight="1" thickTop="1" thickBot="1" x14ac:dyDescent="0.3">
      <c r="A15" s="126" t="s">
        <v>10</v>
      </c>
      <c r="B15" s="126"/>
      <c r="C15" s="127"/>
      <c r="D15" s="128"/>
      <c r="E15" s="31"/>
      <c r="F15" s="129"/>
    </row>
    <row r="16" spans="1:7" ht="15" customHeight="1" thickTop="1" x14ac:dyDescent="0.25">
      <c r="A16" s="130"/>
      <c r="B16" s="69"/>
      <c r="C16" s="131"/>
      <c r="D16" s="132"/>
      <c r="E16" s="69"/>
      <c r="F16" s="133"/>
    </row>
    <row r="17" spans="1:6" ht="15" customHeight="1" x14ac:dyDescent="0.25">
      <c r="A17" s="134" t="s">
        <v>35</v>
      </c>
      <c r="B17" s="173">
        <v>0</v>
      </c>
      <c r="C17" s="177">
        <f>SUM(B17:B17)</f>
        <v>0</v>
      </c>
      <c r="D17" s="175">
        <f>C17*D$13</f>
        <v>0</v>
      </c>
      <c r="E17" s="173">
        <f>C17+D17</f>
        <v>0</v>
      </c>
      <c r="F17" s="133"/>
    </row>
    <row r="18" spans="1:6" ht="15" customHeight="1" x14ac:dyDescent="0.25">
      <c r="A18" s="136" t="s">
        <v>36</v>
      </c>
      <c r="B18" s="179">
        <v>0</v>
      </c>
      <c r="C18" s="180">
        <f>SUM(B18:B18)</f>
        <v>0</v>
      </c>
      <c r="D18" s="181">
        <f>C18*D$13</f>
        <v>0</v>
      </c>
      <c r="E18" s="179">
        <f>C18+D18</f>
        <v>0</v>
      </c>
      <c r="F18" s="133"/>
    </row>
    <row r="19" spans="1:6" ht="15" customHeight="1" x14ac:dyDescent="0.25">
      <c r="A19" s="134"/>
      <c r="B19" s="70"/>
      <c r="C19" s="135"/>
      <c r="D19" s="137"/>
      <c r="E19" s="70"/>
      <c r="F19" s="133"/>
    </row>
    <row r="20" spans="1:6" ht="15" customHeight="1" x14ac:dyDescent="0.25">
      <c r="A20" s="134" t="s">
        <v>37</v>
      </c>
      <c r="B20" s="173">
        <v>0</v>
      </c>
      <c r="C20" s="177">
        <f>SUM(B20:B20)</f>
        <v>0</v>
      </c>
      <c r="D20" s="171">
        <f>C20*D$13</f>
        <v>0</v>
      </c>
      <c r="E20" s="173">
        <f t="shared" ref="E20:E21" si="0">C20+D20</f>
        <v>0</v>
      </c>
      <c r="F20" s="133"/>
    </row>
    <row r="21" spans="1:6" ht="15" customHeight="1" x14ac:dyDescent="0.25">
      <c r="A21" s="134" t="s">
        <v>38</v>
      </c>
      <c r="B21" s="173">
        <v>0</v>
      </c>
      <c r="C21" s="177">
        <f>SUM(B21:B21)</f>
        <v>0</v>
      </c>
      <c r="D21" s="171">
        <f>C21*D$13</f>
        <v>0</v>
      </c>
      <c r="E21" s="173">
        <f t="shared" si="0"/>
        <v>0</v>
      </c>
      <c r="F21" s="133"/>
    </row>
    <row r="22" spans="1:6" ht="15" customHeight="1" x14ac:dyDescent="0.25">
      <c r="A22" s="134"/>
      <c r="B22" s="70"/>
      <c r="C22" s="135"/>
      <c r="D22" s="137"/>
      <c r="E22" s="70"/>
      <c r="F22" s="133"/>
    </row>
    <row r="23" spans="1:6" ht="15" customHeight="1" x14ac:dyDescent="0.25">
      <c r="A23" s="134" t="s">
        <v>39</v>
      </c>
      <c r="B23" s="173">
        <v>0</v>
      </c>
      <c r="C23" s="177">
        <f>SUM(B23:B23)</f>
        <v>0</v>
      </c>
      <c r="D23" s="171">
        <f>C23*D$13</f>
        <v>0</v>
      </c>
      <c r="E23" s="173">
        <f t="shared" ref="E23:E25" si="1">C23+D23</f>
        <v>0</v>
      </c>
      <c r="F23" s="133"/>
    </row>
    <row r="24" spans="1:6" ht="15" customHeight="1" x14ac:dyDescent="0.25">
      <c r="A24" s="134" t="s">
        <v>40</v>
      </c>
      <c r="B24" s="173">
        <v>0</v>
      </c>
      <c r="C24" s="177">
        <f>SUM(B24:B24)</f>
        <v>0</v>
      </c>
      <c r="D24" s="171">
        <f>C24*D$13</f>
        <v>0</v>
      </c>
      <c r="E24" s="173">
        <f t="shared" si="1"/>
        <v>0</v>
      </c>
      <c r="F24" s="133"/>
    </row>
    <row r="25" spans="1:6" ht="15" customHeight="1" x14ac:dyDescent="0.25">
      <c r="A25" s="134" t="s">
        <v>72</v>
      </c>
      <c r="B25" s="173">
        <v>0</v>
      </c>
      <c r="C25" s="177">
        <f>SUM(B25:B25)</f>
        <v>0</v>
      </c>
      <c r="D25" s="171">
        <f>C25*D$13</f>
        <v>0</v>
      </c>
      <c r="E25" s="173">
        <f t="shared" si="1"/>
        <v>0</v>
      </c>
      <c r="F25" s="133"/>
    </row>
    <row r="26" spans="1:6" ht="15" customHeight="1" x14ac:dyDescent="0.25">
      <c r="A26" s="134"/>
      <c r="B26" s="70"/>
      <c r="C26" s="135"/>
      <c r="D26" s="137"/>
      <c r="E26" s="70"/>
      <c r="F26" s="133"/>
    </row>
    <row r="27" spans="1:6" ht="15" customHeight="1" x14ac:dyDescent="0.25">
      <c r="A27" s="134" t="s">
        <v>41</v>
      </c>
      <c r="B27" s="173">
        <v>0</v>
      </c>
      <c r="C27" s="177">
        <f>SUM(B27:B27)</f>
        <v>0</v>
      </c>
      <c r="D27" s="171">
        <f>C27*D$13</f>
        <v>0</v>
      </c>
      <c r="E27" s="173">
        <f t="shared" ref="E27:E31" si="2">C27+D27</f>
        <v>0</v>
      </c>
      <c r="F27" s="133"/>
    </row>
    <row r="28" spans="1:6" ht="15" customHeight="1" x14ac:dyDescent="0.25">
      <c r="A28" s="134" t="s">
        <v>42</v>
      </c>
      <c r="B28" s="173">
        <v>0</v>
      </c>
      <c r="C28" s="177">
        <f>SUM(B28:B28)</f>
        <v>0</v>
      </c>
      <c r="D28" s="171">
        <f>C28*D$13</f>
        <v>0</v>
      </c>
      <c r="E28" s="173">
        <f t="shared" si="2"/>
        <v>0</v>
      </c>
      <c r="F28" s="133"/>
    </row>
    <row r="29" spans="1:6" ht="15" customHeight="1" x14ac:dyDescent="0.25">
      <c r="A29" s="134"/>
      <c r="B29" s="70"/>
      <c r="C29" s="135"/>
      <c r="D29" s="137"/>
      <c r="E29" s="70"/>
      <c r="F29" s="133"/>
    </row>
    <row r="30" spans="1:6" ht="15" customHeight="1" x14ac:dyDescent="0.25">
      <c r="A30" s="134" t="s">
        <v>127</v>
      </c>
      <c r="B30" s="173">
        <v>0</v>
      </c>
      <c r="C30" s="177">
        <f>SUM(B30:B30)</f>
        <v>0</v>
      </c>
      <c r="D30" s="171">
        <f>C30*D$13</f>
        <v>0</v>
      </c>
      <c r="E30" s="173">
        <f t="shared" si="2"/>
        <v>0</v>
      </c>
      <c r="F30" s="133"/>
    </row>
    <row r="31" spans="1:6" ht="15" customHeight="1" x14ac:dyDescent="0.25">
      <c r="A31" s="152" t="s">
        <v>128</v>
      </c>
      <c r="B31" s="173">
        <v>0</v>
      </c>
      <c r="C31" s="177">
        <f>SUM(B31:B31)</f>
        <v>0</v>
      </c>
      <c r="D31" s="171">
        <f>C31*D$13</f>
        <v>0</v>
      </c>
      <c r="E31" s="173">
        <f t="shared" si="2"/>
        <v>0</v>
      </c>
      <c r="F31" s="133"/>
    </row>
    <row r="32" spans="1:6" ht="15" customHeight="1" x14ac:dyDescent="0.25">
      <c r="A32" s="134"/>
      <c r="B32" s="70"/>
      <c r="C32" s="135"/>
      <c r="D32" s="137"/>
      <c r="E32" s="70"/>
      <c r="F32" s="133"/>
    </row>
    <row r="33" spans="1:6" ht="15" customHeight="1" x14ac:dyDescent="0.25">
      <c r="A33" s="134" t="s">
        <v>43</v>
      </c>
      <c r="B33" s="173">
        <v>0</v>
      </c>
      <c r="C33" s="177">
        <f>SUM(B33:B33)</f>
        <v>0</v>
      </c>
      <c r="D33" s="171">
        <f>C33*D$13</f>
        <v>0</v>
      </c>
      <c r="E33" s="173">
        <f t="shared" ref="E33:E34" si="3">C33+D33</f>
        <v>0</v>
      </c>
      <c r="F33" s="133"/>
    </row>
    <row r="34" spans="1:6" ht="15" customHeight="1" x14ac:dyDescent="0.25">
      <c r="A34" s="134" t="s">
        <v>44</v>
      </c>
      <c r="B34" s="173">
        <v>0</v>
      </c>
      <c r="C34" s="177">
        <f>SUM(B34:B34)</f>
        <v>0</v>
      </c>
      <c r="D34" s="171">
        <f>C34*D$13</f>
        <v>0</v>
      </c>
      <c r="E34" s="173">
        <f t="shared" si="3"/>
        <v>0</v>
      </c>
      <c r="F34" s="133"/>
    </row>
    <row r="35" spans="1:6" ht="15" customHeight="1" x14ac:dyDescent="0.25">
      <c r="A35" s="138"/>
      <c r="B35" s="139"/>
      <c r="C35" s="135"/>
      <c r="D35" s="137"/>
      <c r="E35" s="70"/>
      <c r="F35" s="133"/>
    </row>
    <row r="36" spans="1:6" ht="15" customHeight="1" x14ac:dyDescent="0.25">
      <c r="A36" s="140" t="s">
        <v>45</v>
      </c>
      <c r="B36" s="176">
        <v>0</v>
      </c>
      <c r="C36" s="178">
        <f>SUM(B36:B36)</f>
        <v>0</v>
      </c>
      <c r="D36" s="171">
        <f>C36*D$13</f>
        <v>0</v>
      </c>
      <c r="E36" s="176">
        <f t="shared" ref="E36:E38" si="4">C36+D36</f>
        <v>0</v>
      </c>
      <c r="F36" s="133"/>
    </row>
    <row r="37" spans="1:6" ht="15" customHeight="1" x14ac:dyDescent="0.25">
      <c r="A37" s="140" t="s">
        <v>46</v>
      </c>
      <c r="B37" s="169">
        <v>0</v>
      </c>
      <c r="C37" s="178">
        <f>SUM(B37:B37)</f>
        <v>0</v>
      </c>
      <c r="D37" s="171">
        <f>C37*D$13</f>
        <v>0</v>
      </c>
      <c r="E37" s="176">
        <f t="shared" si="4"/>
        <v>0</v>
      </c>
      <c r="F37" s="133"/>
    </row>
    <row r="38" spans="1:6" ht="15" customHeight="1" x14ac:dyDescent="0.25">
      <c r="A38" s="140" t="s">
        <v>73</v>
      </c>
      <c r="B38" s="176">
        <v>0</v>
      </c>
      <c r="C38" s="178">
        <f>SUM(B38:B38)</f>
        <v>0</v>
      </c>
      <c r="D38" s="171">
        <f>C38*D$13</f>
        <v>0</v>
      </c>
      <c r="E38" s="176">
        <f t="shared" si="4"/>
        <v>0</v>
      </c>
      <c r="F38" s="133"/>
    </row>
    <row r="39" spans="1:6" ht="15" customHeight="1" x14ac:dyDescent="0.25">
      <c r="A39" s="140"/>
      <c r="B39" s="71"/>
      <c r="C39" s="141"/>
      <c r="D39" s="137"/>
      <c r="E39" s="71"/>
      <c r="F39" s="133"/>
    </row>
    <row r="40" spans="1:6" ht="15" customHeight="1" x14ac:dyDescent="0.25">
      <c r="A40" s="140" t="s">
        <v>47</v>
      </c>
      <c r="B40" s="176">
        <v>0</v>
      </c>
      <c r="C40" s="177">
        <f>SUM(B40:B40)</f>
        <v>0</v>
      </c>
      <c r="D40" s="171">
        <f>C40*D$13</f>
        <v>0</v>
      </c>
      <c r="E40" s="173">
        <f t="shared" ref="E40:E41" si="5">C40+D40</f>
        <v>0</v>
      </c>
      <c r="F40" s="133"/>
    </row>
    <row r="41" spans="1:6" ht="15" customHeight="1" x14ac:dyDescent="0.25">
      <c r="A41" s="140" t="s">
        <v>48</v>
      </c>
      <c r="B41" s="176">
        <v>0</v>
      </c>
      <c r="C41" s="177">
        <f>SUM(B41:B41)</f>
        <v>0</v>
      </c>
      <c r="D41" s="171">
        <f>C41*D$13</f>
        <v>0</v>
      </c>
      <c r="E41" s="173">
        <f t="shared" si="5"/>
        <v>0</v>
      </c>
      <c r="F41" s="133"/>
    </row>
    <row r="42" spans="1:6" ht="15" customHeight="1" x14ac:dyDescent="0.25">
      <c r="A42" s="140"/>
      <c r="B42" s="71"/>
      <c r="C42" s="141"/>
      <c r="D42" s="137"/>
      <c r="E42" s="71"/>
      <c r="F42" s="133"/>
    </row>
    <row r="43" spans="1:6" ht="15" customHeight="1" x14ac:dyDescent="0.25">
      <c r="A43" s="140" t="s">
        <v>49</v>
      </c>
      <c r="B43" s="176">
        <v>0</v>
      </c>
      <c r="C43" s="177">
        <f>SUM(B43:B43)</f>
        <v>0</v>
      </c>
      <c r="D43" s="171">
        <f>C43*D$13</f>
        <v>0</v>
      </c>
      <c r="E43" s="173">
        <f t="shared" ref="E43:E44" si="6">C43+D43</f>
        <v>0</v>
      </c>
      <c r="F43" s="133"/>
    </row>
    <row r="44" spans="1:6" ht="15" customHeight="1" x14ac:dyDescent="0.25">
      <c r="A44" s="140" t="s">
        <v>50</v>
      </c>
      <c r="B44" s="176">
        <v>0</v>
      </c>
      <c r="C44" s="177">
        <f>SUM(B44:B44)</f>
        <v>0</v>
      </c>
      <c r="D44" s="171">
        <f>C44*D$13</f>
        <v>0</v>
      </c>
      <c r="E44" s="173">
        <f t="shared" si="6"/>
        <v>0</v>
      </c>
      <c r="F44" s="133"/>
    </row>
    <row r="45" spans="1:6" ht="15" customHeight="1" x14ac:dyDescent="0.25">
      <c r="A45" s="140"/>
      <c r="B45" s="71"/>
      <c r="C45" s="141"/>
      <c r="D45" s="137"/>
      <c r="E45" s="71"/>
      <c r="F45" s="133"/>
    </row>
    <row r="46" spans="1:6" ht="15" customHeight="1" x14ac:dyDescent="0.25">
      <c r="A46" s="142" t="s">
        <v>51</v>
      </c>
      <c r="B46" s="169">
        <v>0</v>
      </c>
      <c r="C46" s="170">
        <f>SUM(B46:B46)</f>
        <v>0</v>
      </c>
      <c r="D46" s="171">
        <f>C46*D$13</f>
        <v>0</v>
      </c>
      <c r="E46" s="172">
        <f t="shared" ref="E46:E47" si="7">C46+D46</f>
        <v>0</v>
      </c>
      <c r="F46" s="133"/>
    </row>
    <row r="47" spans="1:6" ht="15" customHeight="1" x14ac:dyDescent="0.25">
      <c r="A47" s="134" t="s">
        <v>52</v>
      </c>
      <c r="B47" s="173">
        <v>0</v>
      </c>
      <c r="C47" s="174">
        <f>SUM(B47:B47)</f>
        <v>0</v>
      </c>
      <c r="D47" s="175">
        <f>C47*D$13</f>
        <v>0</v>
      </c>
      <c r="E47" s="173">
        <f t="shared" si="7"/>
        <v>0</v>
      </c>
      <c r="F47" s="133"/>
    </row>
    <row r="48" spans="1:6" ht="15" customHeight="1" thickBot="1" x14ac:dyDescent="0.3">
      <c r="A48" s="143"/>
      <c r="B48" s="72"/>
      <c r="C48" s="144"/>
      <c r="D48" s="145"/>
      <c r="E48" s="72"/>
      <c r="F48" s="133"/>
    </row>
    <row r="49" spans="1:6" ht="18" customHeight="1" thickTop="1" x14ac:dyDescent="0.2">
      <c r="A49" s="236" t="s">
        <v>30</v>
      </c>
      <c r="B49" s="254" t="s">
        <v>75</v>
      </c>
      <c r="C49" s="255"/>
      <c r="D49" s="255"/>
      <c r="E49" s="256"/>
      <c r="F49" s="146"/>
    </row>
    <row r="50" spans="1:6" ht="15" customHeight="1" x14ac:dyDescent="0.2">
      <c r="A50" s="237"/>
      <c r="B50" s="245" t="s">
        <v>26</v>
      </c>
      <c r="C50" s="246"/>
      <c r="D50" s="246"/>
      <c r="E50" s="247"/>
      <c r="F50" s="146"/>
    </row>
    <row r="51" spans="1:6" ht="15" customHeight="1" x14ac:dyDescent="0.2">
      <c r="A51" s="237"/>
      <c r="B51" s="248" t="s">
        <v>22</v>
      </c>
      <c r="C51" s="249"/>
      <c r="D51" s="249"/>
      <c r="E51" s="250"/>
      <c r="F51" s="146"/>
    </row>
    <row r="52" spans="1:6" ht="15" customHeight="1" x14ac:dyDescent="0.2">
      <c r="A52" s="237"/>
      <c r="B52" s="248" t="s">
        <v>27</v>
      </c>
      <c r="C52" s="249"/>
      <c r="D52" s="249"/>
      <c r="E52" s="250"/>
      <c r="F52" s="147"/>
    </row>
    <row r="53" spans="1:6" ht="15" customHeight="1" x14ac:dyDescent="0.2">
      <c r="A53" s="237"/>
      <c r="B53" s="248" t="s">
        <v>28</v>
      </c>
      <c r="C53" s="249"/>
      <c r="D53" s="249"/>
      <c r="E53" s="250"/>
      <c r="F53" s="147"/>
    </row>
    <row r="54" spans="1:6" ht="15" customHeight="1" x14ac:dyDescent="0.2">
      <c r="A54" s="237"/>
      <c r="B54" s="248" t="s">
        <v>29</v>
      </c>
      <c r="C54" s="249"/>
      <c r="D54" s="249"/>
      <c r="E54" s="250"/>
      <c r="F54" s="147"/>
    </row>
    <row r="55" spans="1:6" ht="15" customHeight="1" thickBot="1" x14ac:dyDescent="0.25">
      <c r="A55" s="237"/>
      <c r="B55" s="248" t="s">
        <v>23</v>
      </c>
      <c r="C55" s="249"/>
      <c r="D55" s="249"/>
      <c r="E55" s="250"/>
      <c r="F55" s="147"/>
    </row>
    <row r="56" spans="1:6" s="7" customFormat="1" ht="20.100000000000001" customHeight="1" thickTop="1" thickBot="1" x14ac:dyDescent="0.25">
      <c r="A56" s="33" t="s">
        <v>11</v>
      </c>
      <c r="B56" s="217" t="str">
        <f>'100 Series'!B55</f>
        <v>Hourly Rate for repairs and authorized service outside of contractual obligations is = $0.00 / Hr.</v>
      </c>
      <c r="C56" s="217"/>
      <c r="D56" s="217"/>
      <c r="E56" s="217"/>
    </row>
    <row r="57" spans="1:6" ht="15" customHeight="1" thickTop="1" x14ac:dyDescent="0.2">
      <c r="A57" s="25"/>
      <c r="B57" s="5"/>
      <c r="C57" s="5"/>
      <c r="D57" s="5"/>
      <c r="E57" s="26"/>
      <c r="F57" s="32"/>
    </row>
    <row r="58" spans="1:6" ht="20.100000000000001" customHeight="1" x14ac:dyDescent="0.2">
      <c r="A58" s="227" t="s">
        <v>74</v>
      </c>
      <c r="B58" s="228"/>
      <c r="C58" s="228"/>
      <c r="D58" s="228"/>
      <c r="E58" s="229"/>
      <c r="F58" s="5"/>
    </row>
    <row r="59" spans="1:6" s="65" customFormat="1" ht="15" customHeight="1" x14ac:dyDescent="0.2">
      <c r="A59" s="230" t="s">
        <v>107</v>
      </c>
      <c r="B59" s="231"/>
      <c r="C59" s="231"/>
      <c r="D59" s="231"/>
      <c r="E59" s="232"/>
    </row>
    <row r="60" spans="1:6" s="65" customFormat="1" ht="15" customHeight="1" x14ac:dyDescent="0.2">
      <c r="A60" s="230" t="s">
        <v>108</v>
      </c>
      <c r="B60" s="231"/>
      <c r="C60" s="231"/>
      <c r="D60" s="231"/>
      <c r="E60" s="232"/>
    </row>
    <row r="61" spans="1:6" s="65" customFormat="1" ht="15" customHeight="1" x14ac:dyDescent="0.2">
      <c r="A61" s="230" t="s">
        <v>109</v>
      </c>
      <c r="B61" s="231"/>
      <c r="C61" s="231"/>
      <c r="D61" s="231"/>
      <c r="E61" s="232"/>
    </row>
    <row r="62" spans="1:6" s="65" customFormat="1" ht="15" customHeight="1" x14ac:dyDescent="0.25">
      <c r="A62" s="233" t="s">
        <v>110</v>
      </c>
      <c r="B62" s="234"/>
      <c r="C62" s="234"/>
      <c r="D62" s="234"/>
      <c r="E62" s="235"/>
      <c r="F62" s="16"/>
    </row>
    <row r="63" spans="1:6" s="65" customFormat="1" ht="15" customHeight="1" x14ac:dyDescent="0.2">
      <c r="A63" s="233" t="s">
        <v>76</v>
      </c>
      <c r="B63" s="234"/>
      <c r="C63" s="234"/>
      <c r="D63" s="234"/>
      <c r="E63" s="235"/>
    </row>
    <row r="64" spans="1:6" s="65" customFormat="1" ht="15" customHeight="1" x14ac:dyDescent="0.2">
      <c r="A64" s="230" t="s">
        <v>111</v>
      </c>
      <c r="B64" s="231"/>
      <c r="C64" s="231"/>
      <c r="D64" s="231"/>
      <c r="E64" s="232"/>
    </row>
    <row r="65" spans="1:6" s="65" customFormat="1" ht="15" customHeight="1" x14ac:dyDescent="0.2">
      <c r="A65" s="230" t="s">
        <v>77</v>
      </c>
      <c r="B65" s="231"/>
      <c r="C65" s="231"/>
      <c r="D65" s="231"/>
      <c r="E65" s="232"/>
    </row>
    <row r="66" spans="1:6" s="65" customFormat="1" ht="15" customHeight="1" x14ac:dyDescent="0.2">
      <c r="A66" s="230" t="s">
        <v>112</v>
      </c>
      <c r="B66" s="231"/>
      <c r="C66" s="231"/>
      <c r="D66" s="231"/>
      <c r="E66" s="232"/>
    </row>
    <row r="67" spans="1:6" s="65" customFormat="1" ht="15" customHeight="1" x14ac:dyDescent="0.2">
      <c r="A67" s="233" t="s">
        <v>113</v>
      </c>
      <c r="B67" s="234"/>
      <c r="C67" s="234"/>
      <c r="D67" s="234"/>
      <c r="E67" s="235"/>
    </row>
    <row r="68" spans="1:6" s="65" customFormat="1" ht="15" customHeight="1" x14ac:dyDescent="0.2">
      <c r="A68" s="100"/>
      <c r="B68" s="101"/>
      <c r="C68" s="101"/>
      <c r="D68" s="101"/>
      <c r="E68" s="102"/>
    </row>
    <row r="69" spans="1:6" ht="15" customHeight="1" x14ac:dyDescent="0.2">
      <c r="A69" s="20"/>
      <c r="B69" s="10"/>
      <c r="C69" s="5"/>
      <c r="D69" s="34" t="s">
        <v>19</v>
      </c>
      <c r="E69" s="22"/>
      <c r="F69" s="5"/>
    </row>
    <row r="70" spans="1:6" ht="15" customHeight="1" x14ac:dyDescent="0.2">
      <c r="A70" s="20"/>
      <c r="B70" s="10"/>
      <c r="C70" s="10"/>
      <c r="D70" s="10"/>
      <c r="E70" s="22"/>
      <c r="F70" s="5"/>
    </row>
    <row r="71" spans="1:6" ht="15" customHeight="1" x14ac:dyDescent="0.2">
      <c r="A71" s="20"/>
      <c r="B71" s="10"/>
      <c r="C71" s="10"/>
      <c r="D71" s="10"/>
      <c r="E71" s="22"/>
      <c r="F71" s="5"/>
    </row>
    <row r="72" spans="1:6" ht="15" customHeight="1" x14ac:dyDescent="0.2">
      <c r="A72" s="20"/>
      <c r="B72" s="10"/>
      <c r="C72" s="5"/>
      <c r="D72" s="205" t="s">
        <v>69</v>
      </c>
      <c r="E72" s="206"/>
      <c r="F72" s="5"/>
    </row>
    <row r="73" spans="1:6" ht="15" customHeight="1" x14ac:dyDescent="0.2">
      <c r="A73" s="20"/>
      <c r="B73" s="10"/>
      <c r="C73" s="10"/>
      <c r="D73" s="10"/>
      <c r="E73" s="22"/>
      <c r="F73" s="5"/>
    </row>
    <row r="74" spans="1:6" s="7" customFormat="1" ht="20.100000000000001" customHeight="1" x14ac:dyDescent="0.2">
      <c r="A74" s="187" t="s">
        <v>106</v>
      </c>
      <c r="B74" s="188"/>
      <c r="C74" s="68" t="s">
        <v>105</v>
      </c>
      <c r="D74" s="188" t="s">
        <v>104</v>
      </c>
      <c r="E74" s="192"/>
    </row>
    <row r="75" spans="1:6" ht="15" customHeight="1" thickBot="1" x14ac:dyDescent="0.25">
      <c r="A75" s="35"/>
      <c r="B75" s="36"/>
      <c r="C75" s="36"/>
      <c r="D75" s="36"/>
      <c r="E75" s="37"/>
      <c r="F75" s="5"/>
    </row>
    <row r="76" spans="1:6" ht="15" customHeight="1" thickTop="1" x14ac:dyDescent="0.2"/>
    <row r="77" spans="1:6" ht="15" customHeight="1" x14ac:dyDescent="0.2"/>
    <row r="78" spans="1:6" ht="15" customHeight="1" x14ac:dyDescent="0.2"/>
    <row r="79" spans="1:6" ht="15" customHeight="1" x14ac:dyDescent="0.2"/>
    <row r="80" spans="1:6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</sheetData>
  <sheetProtection selectLockedCells="1" selectUnlockedCells="1"/>
  <mergeCells count="26">
    <mergeCell ref="D74:E74"/>
    <mergeCell ref="D72:E72"/>
    <mergeCell ref="A74:B74"/>
    <mergeCell ref="A49:A55"/>
    <mergeCell ref="B56:E56"/>
    <mergeCell ref="A64:E64"/>
    <mergeCell ref="A66:E66"/>
    <mergeCell ref="A60:E60"/>
    <mergeCell ref="B49:E49"/>
    <mergeCell ref="B50:E50"/>
    <mergeCell ref="B51:E51"/>
    <mergeCell ref="B52:E52"/>
    <mergeCell ref="B53:E53"/>
    <mergeCell ref="B54:E54"/>
    <mergeCell ref="B55:E55"/>
    <mergeCell ref="A58:E58"/>
    <mergeCell ref="A59:E59"/>
    <mergeCell ref="A1:E1"/>
    <mergeCell ref="D8:E8"/>
    <mergeCell ref="D9:E9"/>
    <mergeCell ref="A2:E2"/>
    <mergeCell ref="A61:E61"/>
    <mergeCell ref="A62:E62"/>
    <mergeCell ref="A63:E63"/>
    <mergeCell ref="A65:E65"/>
    <mergeCell ref="A67:E67"/>
  </mergeCells>
  <printOptions horizontalCentered="1"/>
  <pageMargins left="0.25" right="0.25" top="0.5" bottom="0.25" header="0.17" footer="0.18"/>
  <pageSetup paperSize="5" scale="84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255A-0FFA-465F-B44D-C1B8DA9E4F2B}">
  <sheetPr>
    <pageSetUpPr fitToPage="1"/>
  </sheetPr>
  <dimension ref="A1:G122"/>
  <sheetViews>
    <sheetView view="pageBreakPreview" zoomScaleNormal="100" zoomScaleSheetLayoutView="100" workbookViewId="0">
      <selection activeCell="B4" sqref="B4"/>
    </sheetView>
  </sheetViews>
  <sheetFormatPr defaultColWidth="12.5703125" defaultRowHeight="12.75" x14ac:dyDescent="0.2"/>
  <cols>
    <col min="1" max="6" width="24.7109375" customWidth="1"/>
    <col min="7" max="7" width="19" customWidth="1"/>
  </cols>
  <sheetData>
    <row r="1" spans="1:7" ht="15" customHeight="1" thickTop="1" x14ac:dyDescent="0.2">
      <c r="A1" s="202"/>
      <c r="B1" s="203"/>
      <c r="C1" s="203"/>
      <c r="D1" s="203"/>
      <c r="E1" s="204"/>
      <c r="F1" s="5"/>
    </row>
    <row r="2" spans="1:7" ht="20.100000000000001" customHeight="1" x14ac:dyDescent="0.3">
      <c r="A2" s="211" t="s">
        <v>131</v>
      </c>
      <c r="B2" s="212"/>
      <c r="C2" s="212"/>
      <c r="D2" s="212"/>
      <c r="E2" s="213"/>
      <c r="F2" s="1"/>
    </row>
    <row r="3" spans="1:7" ht="15" customHeight="1" x14ac:dyDescent="0.2">
      <c r="A3" s="20"/>
      <c r="B3" s="10"/>
      <c r="C3" s="168"/>
      <c r="D3" s="21"/>
      <c r="E3" s="22"/>
      <c r="F3" s="7"/>
    </row>
    <row r="4" spans="1:7" ht="15" customHeight="1" x14ac:dyDescent="0.25">
      <c r="A4" s="38" t="s">
        <v>0</v>
      </c>
      <c r="B4" s="94" t="str">
        <f>'100 Series'!B4</f>
        <v>Merkley Oaks</v>
      </c>
      <c r="C4" s="82"/>
      <c r="D4" s="41" t="s">
        <v>15</v>
      </c>
      <c r="E4" s="42">
        <f>'100 Series'!E4</f>
        <v>45748</v>
      </c>
      <c r="F4" s="4"/>
      <c r="G4" s="6"/>
    </row>
    <row r="5" spans="1:7" ht="15" customHeight="1" x14ac:dyDescent="0.25">
      <c r="A5" s="38" t="s">
        <v>2</v>
      </c>
      <c r="B5" s="43" t="s">
        <v>159</v>
      </c>
      <c r="C5" s="5"/>
      <c r="D5" s="41" t="s">
        <v>24</v>
      </c>
      <c r="E5" s="40" t="str">
        <f>'100 Series'!E5</f>
        <v>XXX - XXX</v>
      </c>
      <c r="F5" s="2"/>
    </row>
    <row r="6" spans="1:7" ht="15" customHeight="1" x14ac:dyDescent="0.2">
      <c r="A6" s="38"/>
      <c r="B6" s="66" t="s">
        <v>1</v>
      </c>
      <c r="C6" s="9"/>
      <c r="D6" s="9"/>
      <c r="E6" s="22"/>
      <c r="F6" s="5"/>
    </row>
    <row r="7" spans="1:7" ht="15" customHeight="1" x14ac:dyDescent="0.2">
      <c r="A7" s="38" t="s">
        <v>3</v>
      </c>
      <c r="B7" s="94" t="str">
        <f>'100 Series'!B7</f>
        <v>T. B. A.</v>
      </c>
      <c r="C7" s="82"/>
      <c r="D7" s="10"/>
      <c r="E7" s="22"/>
      <c r="F7" s="5"/>
    </row>
    <row r="8" spans="1:7" ht="15" customHeight="1" x14ac:dyDescent="0.2">
      <c r="A8" s="38"/>
      <c r="B8" s="154"/>
      <c r="C8" s="82"/>
      <c r="D8" s="207" t="str">
        <f>'100 Series'!D8</f>
        <v>CONTRACT PERIOD :</v>
      </c>
      <c r="E8" s="208"/>
      <c r="F8" s="5"/>
    </row>
    <row r="9" spans="1:7" ht="15" customHeight="1" x14ac:dyDescent="0.2">
      <c r="A9" s="38" t="s">
        <v>5</v>
      </c>
      <c r="B9" s="43" t="str">
        <f>'100 Series'!B9</f>
        <v xml:space="preserve"> A - 8</v>
      </c>
      <c r="C9" s="5"/>
      <c r="D9" s="207" t="str">
        <f>'100 Series'!D9</f>
        <v>April 1, 2025 to March 31, 2026</v>
      </c>
      <c r="E9" s="208"/>
      <c r="F9" s="3"/>
    </row>
    <row r="10" spans="1:7" ht="15" customHeight="1" thickBot="1" x14ac:dyDescent="0.25">
      <c r="A10" s="25"/>
      <c r="B10" s="3"/>
      <c r="C10" s="5"/>
      <c r="D10" s="5"/>
      <c r="E10" s="26"/>
      <c r="F10" s="5"/>
    </row>
    <row r="11" spans="1:7" s="2" customFormat="1" ht="20.100000000000001" customHeight="1" thickTop="1" thickBot="1" x14ac:dyDescent="0.3">
      <c r="A11" s="58"/>
      <c r="B11" s="59" t="s">
        <v>25</v>
      </c>
      <c r="C11" s="60" t="s">
        <v>6</v>
      </c>
      <c r="D11" s="61" t="s">
        <v>16</v>
      </c>
      <c r="E11" s="62" t="s">
        <v>7</v>
      </c>
      <c r="F11" s="63"/>
    </row>
    <row r="12" spans="1:7" ht="15" customHeight="1" thickTop="1" x14ac:dyDescent="0.2">
      <c r="A12" s="44" t="s">
        <v>8</v>
      </c>
      <c r="B12" s="45" t="s">
        <v>14</v>
      </c>
      <c r="C12" s="46"/>
      <c r="D12" s="47"/>
      <c r="E12" s="48"/>
      <c r="F12" s="27"/>
    </row>
    <row r="13" spans="1:7" ht="15" customHeight="1" x14ac:dyDescent="0.2">
      <c r="A13" s="49" t="s">
        <v>9</v>
      </c>
      <c r="B13" s="50">
        <v>380</v>
      </c>
      <c r="C13" s="51"/>
      <c r="D13" s="52">
        <v>0.13</v>
      </c>
      <c r="E13" s="53"/>
      <c r="F13" s="27"/>
    </row>
    <row r="14" spans="1:7" ht="15" customHeight="1" thickBot="1" x14ac:dyDescent="0.25">
      <c r="A14" s="18"/>
      <c r="B14" s="54"/>
      <c r="C14" s="55"/>
      <c r="D14" s="56"/>
      <c r="E14" s="57"/>
      <c r="F14" s="5"/>
    </row>
    <row r="15" spans="1:7" s="2" customFormat="1" ht="20.100000000000001" customHeight="1" thickTop="1" thickBot="1" x14ac:dyDescent="0.3">
      <c r="A15" s="126" t="s">
        <v>10</v>
      </c>
      <c r="B15" s="126"/>
      <c r="C15" s="127"/>
      <c r="D15" s="128"/>
      <c r="E15" s="31"/>
      <c r="F15" s="129"/>
    </row>
    <row r="16" spans="1:7" ht="15" customHeight="1" thickTop="1" x14ac:dyDescent="0.25">
      <c r="A16" s="130"/>
      <c r="B16" s="69"/>
      <c r="C16" s="131"/>
      <c r="D16" s="132"/>
      <c r="E16" s="69"/>
      <c r="F16" s="133"/>
    </row>
    <row r="17" spans="1:6" ht="15" customHeight="1" x14ac:dyDescent="0.25">
      <c r="A17" s="134" t="s">
        <v>143</v>
      </c>
      <c r="B17" s="173">
        <v>0</v>
      </c>
      <c r="C17" s="177">
        <f>SUM(B17:B17)</f>
        <v>0</v>
      </c>
      <c r="D17" s="175">
        <f>C17*D$13</f>
        <v>0</v>
      </c>
      <c r="E17" s="173">
        <f>C17+D17</f>
        <v>0</v>
      </c>
      <c r="F17" s="133"/>
    </row>
    <row r="18" spans="1:6" ht="15" customHeight="1" x14ac:dyDescent="0.25">
      <c r="A18" s="134" t="s">
        <v>144</v>
      </c>
      <c r="B18" s="179">
        <v>0</v>
      </c>
      <c r="C18" s="180">
        <f>SUM(B18:B18)</f>
        <v>0</v>
      </c>
      <c r="D18" s="181">
        <f>C18*D$13</f>
        <v>0</v>
      </c>
      <c r="E18" s="179">
        <f>C18+D18</f>
        <v>0</v>
      </c>
      <c r="F18" s="133"/>
    </row>
    <row r="19" spans="1:6" ht="15" customHeight="1" x14ac:dyDescent="0.25">
      <c r="A19" s="134" t="s">
        <v>145</v>
      </c>
      <c r="B19" s="173">
        <v>0</v>
      </c>
      <c r="C19" s="177">
        <f>SUM(B19:B19)</f>
        <v>0</v>
      </c>
      <c r="D19" s="171">
        <f>C19*D$13</f>
        <v>0</v>
      </c>
      <c r="E19" s="173">
        <f t="shared" ref="E19:E20" si="0">C19+D19</f>
        <v>0</v>
      </c>
      <c r="F19" s="133"/>
    </row>
    <row r="20" spans="1:6" ht="15" customHeight="1" x14ac:dyDescent="0.25">
      <c r="A20" s="134" t="s">
        <v>146</v>
      </c>
      <c r="B20" s="173">
        <v>0</v>
      </c>
      <c r="C20" s="177">
        <f>SUM(B20:B20)</f>
        <v>0</v>
      </c>
      <c r="D20" s="171">
        <f>C20*D$13</f>
        <v>0</v>
      </c>
      <c r="E20" s="173">
        <f t="shared" si="0"/>
        <v>0</v>
      </c>
      <c r="F20" s="133"/>
    </row>
    <row r="21" spans="1:6" ht="15" customHeight="1" x14ac:dyDescent="0.25">
      <c r="A21" s="134"/>
      <c r="B21" s="70"/>
      <c r="C21" s="135"/>
      <c r="D21" s="137"/>
      <c r="E21" s="70"/>
      <c r="F21" s="133"/>
    </row>
    <row r="22" spans="1:6" ht="15" customHeight="1" x14ac:dyDescent="0.25">
      <c r="A22" s="134" t="s">
        <v>147</v>
      </c>
      <c r="B22" s="173">
        <v>0</v>
      </c>
      <c r="C22" s="177">
        <f>SUM(B22:B22)</f>
        <v>0</v>
      </c>
      <c r="D22" s="171">
        <f>C22*D$13</f>
        <v>0</v>
      </c>
      <c r="E22" s="173">
        <f t="shared" ref="E22:E24" si="1">C22+D22</f>
        <v>0</v>
      </c>
      <c r="F22" s="133"/>
    </row>
    <row r="23" spans="1:6" ht="15" customHeight="1" x14ac:dyDescent="0.25">
      <c r="A23" s="134" t="s">
        <v>148</v>
      </c>
      <c r="B23" s="173">
        <v>0</v>
      </c>
      <c r="C23" s="177">
        <f>SUM(B23:B23)</f>
        <v>0</v>
      </c>
      <c r="D23" s="171">
        <f>C23*D$13</f>
        <v>0</v>
      </c>
      <c r="E23" s="173">
        <f t="shared" si="1"/>
        <v>0</v>
      </c>
      <c r="F23" s="133"/>
    </row>
    <row r="24" spans="1:6" ht="15" customHeight="1" x14ac:dyDescent="0.25">
      <c r="A24" s="134" t="s">
        <v>149</v>
      </c>
      <c r="B24" s="173">
        <v>0</v>
      </c>
      <c r="C24" s="177">
        <f>SUM(B24:B24)</f>
        <v>0</v>
      </c>
      <c r="D24" s="171">
        <f>C24*D$13</f>
        <v>0</v>
      </c>
      <c r="E24" s="173">
        <f t="shared" si="1"/>
        <v>0</v>
      </c>
      <c r="F24" s="133"/>
    </row>
    <row r="25" spans="1:6" ht="15" customHeight="1" x14ac:dyDescent="0.25">
      <c r="A25" s="134" t="s">
        <v>150</v>
      </c>
      <c r="B25" s="173">
        <v>0</v>
      </c>
      <c r="C25" s="177">
        <f>SUM(B25:B25)</f>
        <v>0</v>
      </c>
      <c r="D25" s="171">
        <f>C25*D$13</f>
        <v>0</v>
      </c>
      <c r="E25" s="173">
        <f>C25+D25</f>
        <v>0</v>
      </c>
      <c r="F25" s="133"/>
    </row>
    <row r="26" spans="1:6" ht="15" customHeight="1" x14ac:dyDescent="0.25">
      <c r="A26" s="134"/>
      <c r="B26" s="70"/>
      <c r="C26" s="135"/>
      <c r="D26" s="137"/>
      <c r="E26" s="70"/>
      <c r="F26" s="133"/>
    </row>
    <row r="27" spans="1:6" ht="15" customHeight="1" x14ac:dyDescent="0.25">
      <c r="A27" s="134" t="s">
        <v>151</v>
      </c>
      <c r="B27" s="173">
        <v>0</v>
      </c>
      <c r="C27" s="177">
        <f>SUM(B27:B27)</f>
        <v>0</v>
      </c>
      <c r="D27" s="171">
        <f>C27*D$13</f>
        <v>0</v>
      </c>
      <c r="E27" s="173">
        <f t="shared" ref="E27:E29" si="2">C27+D27</f>
        <v>0</v>
      </c>
      <c r="F27" s="133"/>
    </row>
    <row r="28" spans="1:6" ht="15" customHeight="1" x14ac:dyDescent="0.25">
      <c r="A28" s="134" t="s">
        <v>152</v>
      </c>
      <c r="B28" s="173">
        <v>0</v>
      </c>
      <c r="C28" s="177">
        <f>SUM(B28:B28)</f>
        <v>0</v>
      </c>
      <c r="D28" s="171">
        <f>C28*D$13</f>
        <v>0</v>
      </c>
      <c r="E28" s="173">
        <f t="shared" si="2"/>
        <v>0</v>
      </c>
      <c r="F28" s="133"/>
    </row>
    <row r="29" spans="1:6" ht="15" customHeight="1" x14ac:dyDescent="0.25">
      <c r="A29" s="134" t="s">
        <v>153</v>
      </c>
      <c r="B29" s="173">
        <v>0</v>
      </c>
      <c r="C29" s="177">
        <f>SUM(B29:B29)</f>
        <v>0</v>
      </c>
      <c r="D29" s="171">
        <f>C29*D$13</f>
        <v>0</v>
      </c>
      <c r="E29" s="173">
        <f t="shared" si="2"/>
        <v>0</v>
      </c>
      <c r="F29" s="133"/>
    </row>
    <row r="30" spans="1:6" ht="15" customHeight="1" x14ac:dyDescent="0.25">
      <c r="A30" s="134" t="s">
        <v>154</v>
      </c>
      <c r="B30" s="173">
        <v>0</v>
      </c>
      <c r="C30" s="177">
        <f>SUM(B30:B30)</f>
        <v>0</v>
      </c>
      <c r="D30" s="171">
        <f>C30*D$13</f>
        <v>0</v>
      </c>
      <c r="E30" s="173">
        <f>C30+D30</f>
        <v>0</v>
      </c>
      <c r="F30" s="133"/>
    </row>
    <row r="31" spans="1:6" ht="15" customHeight="1" x14ac:dyDescent="0.25">
      <c r="A31" s="138"/>
      <c r="B31" s="139"/>
      <c r="C31" s="135"/>
      <c r="D31" s="137"/>
      <c r="E31" s="70"/>
      <c r="F31" s="133"/>
    </row>
    <row r="32" spans="1:6" ht="15" customHeight="1" x14ac:dyDescent="0.25">
      <c r="A32" s="134" t="s">
        <v>155</v>
      </c>
      <c r="B32" s="173">
        <v>0</v>
      </c>
      <c r="C32" s="177">
        <f>SUM(B32:B32)</f>
        <v>0</v>
      </c>
      <c r="D32" s="171">
        <f>C32*D$13</f>
        <v>0</v>
      </c>
      <c r="E32" s="173">
        <f t="shared" ref="E32" si="3">C32+D32</f>
        <v>0</v>
      </c>
      <c r="F32" s="133"/>
    </row>
    <row r="33" spans="1:6" ht="15" customHeight="1" x14ac:dyDescent="0.25">
      <c r="A33" s="134" t="s">
        <v>156</v>
      </c>
      <c r="B33" s="176">
        <v>0</v>
      </c>
      <c r="C33" s="178">
        <f>SUM(B33:B33)</f>
        <v>0</v>
      </c>
      <c r="D33" s="171">
        <f>C33*D$13</f>
        <v>0</v>
      </c>
      <c r="E33" s="176">
        <f t="shared" ref="E33:E35" si="4">C33+D33</f>
        <v>0</v>
      </c>
      <c r="F33" s="133"/>
    </row>
    <row r="34" spans="1:6" ht="15" customHeight="1" x14ac:dyDescent="0.25">
      <c r="A34" s="134" t="s">
        <v>157</v>
      </c>
      <c r="B34" s="169">
        <v>0</v>
      </c>
      <c r="C34" s="178">
        <f>SUM(B34:B34)</f>
        <v>0</v>
      </c>
      <c r="D34" s="171">
        <f>C34*D$13</f>
        <v>0</v>
      </c>
      <c r="E34" s="176">
        <f t="shared" si="4"/>
        <v>0</v>
      </c>
      <c r="F34" s="133"/>
    </row>
    <row r="35" spans="1:6" ht="15" customHeight="1" x14ac:dyDescent="0.25">
      <c r="A35" s="134" t="s">
        <v>158</v>
      </c>
      <c r="B35" s="176">
        <v>0</v>
      </c>
      <c r="C35" s="178">
        <f>SUM(B35:B35)</f>
        <v>0</v>
      </c>
      <c r="D35" s="171">
        <f>C35*D$13</f>
        <v>0</v>
      </c>
      <c r="E35" s="176">
        <f t="shared" si="4"/>
        <v>0</v>
      </c>
      <c r="F35" s="133"/>
    </row>
    <row r="36" spans="1:6" ht="15" customHeight="1" x14ac:dyDescent="0.25">
      <c r="A36" s="134"/>
      <c r="B36" s="70"/>
      <c r="C36" s="135"/>
      <c r="D36" s="137"/>
      <c r="E36" s="70"/>
      <c r="F36" s="133"/>
    </row>
    <row r="37" spans="1:6" ht="15" customHeight="1" x14ac:dyDescent="0.25">
      <c r="A37" s="134"/>
      <c r="B37" s="70"/>
      <c r="C37" s="135"/>
      <c r="D37" s="137"/>
      <c r="E37" s="70"/>
      <c r="F37" s="133"/>
    </row>
    <row r="38" spans="1:6" s="292" customFormat="1" ht="15" customHeight="1" x14ac:dyDescent="0.25">
      <c r="A38" s="134"/>
      <c r="B38" s="70"/>
      <c r="C38" s="135"/>
      <c r="D38" s="137"/>
      <c r="E38" s="70"/>
      <c r="F38" s="133"/>
    </row>
    <row r="39" spans="1:6" s="292" customFormat="1" ht="15" customHeight="1" x14ac:dyDescent="0.25">
      <c r="A39" s="140"/>
      <c r="B39" s="71"/>
      <c r="C39" s="141"/>
      <c r="D39" s="137"/>
      <c r="E39" s="71"/>
      <c r="F39" s="133"/>
    </row>
    <row r="40" spans="1:6" s="292" customFormat="1" ht="15" customHeight="1" x14ac:dyDescent="0.25">
      <c r="A40" s="140"/>
      <c r="B40" s="71"/>
      <c r="C40" s="135"/>
      <c r="D40" s="137"/>
      <c r="E40" s="70"/>
      <c r="F40" s="133"/>
    </row>
    <row r="41" spans="1:6" s="292" customFormat="1" ht="15" customHeight="1" x14ac:dyDescent="0.25">
      <c r="A41" s="140"/>
      <c r="B41" s="71"/>
      <c r="C41" s="135"/>
      <c r="D41" s="137"/>
      <c r="E41" s="70"/>
      <c r="F41" s="133"/>
    </row>
    <row r="42" spans="1:6" s="292" customFormat="1" ht="15" customHeight="1" x14ac:dyDescent="0.25">
      <c r="A42" s="140"/>
      <c r="B42" s="71"/>
      <c r="C42" s="141"/>
      <c r="D42" s="137"/>
      <c r="E42" s="71"/>
      <c r="F42" s="133"/>
    </row>
    <row r="43" spans="1:6" s="292" customFormat="1" ht="15" customHeight="1" x14ac:dyDescent="0.25">
      <c r="A43" s="140"/>
      <c r="B43" s="71"/>
      <c r="C43" s="135"/>
      <c r="D43" s="137"/>
      <c r="E43" s="70"/>
      <c r="F43" s="133"/>
    </row>
    <row r="44" spans="1:6" s="292" customFormat="1" ht="15" customHeight="1" x14ac:dyDescent="0.25">
      <c r="A44" s="140"/>
      <c r="B44" s="71"/>
      <c r="C44" s="135"/>
      <c r="D44" s="137"/>
      <c r="E44" s="70"/>
      <c r="F44" s="133"/>
    </row>
    <row r="45" spans="1:6" s="292" customFormat="1" ht="15" customHeight="1" x14ac:dyDescent="0.25">
      <c r="A45" s="140"/>
      <c r="B45" s="71"/>
      <c r="C45" s="141"/>
      <c r="D45" s="137"/>
      <c r="E45" s="71"/>
      <c r="F45" s="133"/>
    </row>
    <row r="46" spans="1:6" s="292" customFormat="1" ht="15" customHeight="1" x14ac:dyDescent="0.25">
      <c r="A46" s="142"/>
      <c r="B46" s="293"/>
      <c r="C46" s="294"/>
      <c r="D46" s="137"/>
      <c r="E46" s="295"/>
      <c r="F46" s="133"/>
    </row>
    <row r="47" spans="1:6" s="292" customFormat="1" ht="15" customHeight="1" x14ac:dyDescent="0.25">
      <c r="A47" s="134"/>
      <c r="B47" s="70"/>
      <c r="C47" s="296"/>
      <c r="D47" s="297"/>
      <c r="E47" s="70"/>
      <c r="F47" s="133"/>
    </row>
    <row r="48" spans="1:6" ht="15" customHeight="1" thickBot="1" x14ac:dyDescent="0.3">
      <c r="A48" s="143"/>
      <c r="B48" s="72"/>
      <c r="C48" s="144"/>
      <c r="D48" s="145"/>
      <c r="E48" s="72"/>
      <c r="F48" s="133"/>
    </row>
    <row r="49" spans="1:6" ht="18" customHeight="1" thickTop="1" x14ac:dyDescent="0.2">
      <c r="A49" s="236" t="s">
        <v>30</v>
      </c>
      <c r="B49" s="254" t="s">
        <v>75</v>
      </c>
      <c r="C49" s="255"/>
      <c r="D49" s="255"/>
      <c r="E49" s="256"/>
      <c r="F49" s="146"/>
    </row>
    <row r="50" spans="1:6" ht="15" customHeight="1" x14ac:dyDescent="0.2">
      <c r="A50" s="237"/>
      <c r="B50" s="245" t="s">
        <v>26</v>
      </c>
      <c r="C50" s="246"/>
      <c r="D50" s="246"/>
      <c r="E50" s="247"/>
      <c r="F50" s="146"/>
    </row>
    <row r="51" spans="1:6" ht="15" customHeight="1" x14ac:dyDescent="0.2">
      <c r="A51" s="237"/>
      <c r="B51" s="248" t="s">
        <v>22</v>
      </c>
      <c r="C51" s="249"/>
      <c r="D51" s="249"/>
      <c r="E51" s="250"/>
      <c r="F51" s="146"/>
    </row>
    <row r="52" spans="1:6" ht="15" customHeight="1" x14ac:dyDescent="0.2">
      <c r="A52" s="237"/>
      <c r="B52" s="248" t="s">
        <v>27</v>
      </c>
      <c r="C52" s="249"/>
      <c r="D52" s="249"/>
      <c r="E52" s="250"/>
      <c r="F52" s="147"/>
    </row>
    <row r="53" spans="1:6" ht="15" customHeight="1" x14ac:dyDescent="0.2">
      <c r="A53" s="237"/>
      <c r="B53" s="248" t="s">
        <v>28</v>
      </c>
      <c r="C53" s="249"/>
      <c r="D53" s="249"/>
      <c r="E53" s="250"/>
      <c r="F53" s="147"/>
    </row>
    <row r="54" spans="1:6" ht="15" customHeight="1" x14ac:dyDescent="0.2">
      <c r="A54" s="237"/>
      <c r="B54" s="248" t="s">
        <v>29</v>
      </c>
      <c r="C54" s="249"/>
      <c r="D54" s="249"/>
      <c r="E54" s="250"/>
      <c r="F54" s="147"/>
    </row>
    <row r="55" spans="1:6" ht="15" customHeight="1" thickBot="1" x14ac:dyDescent="0.25">
      <c r="A55" s="237"/>
      <c r="B55" s="248" t="s">
        <v>23</v>
      </c>
      <c r="C55" s="249"/>
      <c r="D55" s="249"/>
      <c r="E55" s="250"/>
      <c r="F55" s="147"/>
    </row>
    <row r="56" spans="1:6" s="7" customFormat="1" ht="20.100000000000001" customHeight="1" thickTop="1" thickBot="1" x14ac:dyDescent="0.25">
      <c r="A56" s="33" t="s">
        <v>11</v>
      </c>
      <c r="B56" s="217" t="str">
        <f>'100 Series'!B55</f>
        <v>Hourly Rate for repairs and authorized service outside of contractual obligations is = $0.00 / Hr.</v>
      </c>
      <c r="C56" s="217"/>
      <c r="D56" s="217"/>
      <c r="E56" s="217"/>
    </row>
    <row r="57" spans="1:6" ht="15" customHeight="1" thickTop="1" x14ac:dyDescent="0.2">
      <c r="A57" s="25"/>
      <c r="B57" s="5"/>
      <c r="C57" s="5"/>
      <c r="D57" s="5"/>
      <c r="E57" s="26"/>
      <c r="F57" s="32"/>
    </row>
    <row r="58" spans="1:6" ht="20.100000000000001" customHeight="1" x14ac:dyDescent="0.2">
      <c r="A58" s="227" t="s">
        <v>74</v>
      </c>
      <c r="B58" s="228"/>
      <c r="C58" s="228"/>
      <c r="D58" s="228"/>
      <c r="E58" s="229"/>
      <c r="F58" s="5"/>
    </row>
    <row r="59" spans="1:6" s="65" customFormat="1" ht="15" customHeight="1" x14ac:dyDescent="0.2">
      <c r="A59" s="230" t="s">
        <v>107</v>
      </c>
      <c r="B59" s="231"/>
      <c r="C59" s="231"/>
      <c r="D59" s="231"/>
      <c r="E59" s="232"/>
    </row>
    <row r="60" spans="1:6" s="65" customFormat="1" ht="15" customHeight="1" x14ac:dyDescent="0.2">
      <c r="A60" s="230" t="s">
        <v>108</v>
      </c>
      <c r="B60" s="231"/>
      <c r="C60" s="231"/>
      <c r="D60" s="231"/>
      <c r="E60" s="232"/>
    </row>
    <row r="61" spans="1:6" s="65" customFormat="1" ht="15" customHeight="1" x14ac:dyDescent="0.2">
      <c r="A61" s="230" t="s">
        <v>109</v>
      </c>
      <c r="B61" s="231"/>
      <c r="C61" s="231"/>
      <c r="D61" s="231"/>
      <c r="E61" s="232"/>
    </row>
    <row r="62" spans="1:6" s="65" customFormat="1" ht="15" customHeight="1" x14ac:dyDescent="0.25">
      <c r="A62" s="233" t="s">
        <v>110</v>
      </c>
      <c r="B62" s="234"/>
      <c r="C62" s="234"/>
      <c r="D62" s="234"/>
      <c r="E62" s="235"/>
      <c r="F62" s="16"/>
    </row>
    <row r="63" spans="1:6" s="65" customFormat="1" ht="15" customHeight="1" x14ac:dyDescent="0.2">
      <c r="A63" s="233" t="s">
        <v>76</v>
      </c>
      <c r="B63" s="234"/>
      <c r="C63" s="234"/>
      <c r="D63" s="234"/>
      <c r="E63" s="235"/>
    </row>
    <row r="64" spans="1:6" s="65" customFormat="1" ht="15" customHeight="1" x14ac:dyDescent="0.2">
      <c r="A64" s="230" t="s">
        <v>111</v>
      </c>
      <c r="B64" s="231"/>
      <c r="C64" s="231"/>
      <c r="D64" s="231"/>
      <c r="E64" s="232"/>
    </row>
    <row r="65" spans="1:6" s="65" customFormat="1" ht="15" customHeight="1" x14ac:dyDescent="0.2">
      <c r="A65" s="230" t="s">
        <v>77</v>
      </c>
      <c r="B65" s="231"/>
      <c r="C65" s="231"/>
      <c r="D65" s="231"/>
      <c r="E65" s="232"/>
    </row>
    <row r="66" spans="1:6" s="65" customFormat="1" ht="15" customHeight="1" x14ac:dyDescent="0.2">
      <c r="A66" s="230" t="s">
        <v>112</v>
      </c>
      <c r="B66" s="231"/>
      <c r="C66" s="231"/>
      <c r="D66" s="231"/>
      <c r="E66" s="232"/>
    </row>
    <row r="67" spans="1:6" s="65" customFormat="1" ht="15" customHeight="1" x14ac:dyDescent="0.2">
      <c r="A67" s="233" t="s">
        <v>113</v>
      </c>
      <c r="B67" s="234"/>
      <c r="C67" s="234"/>
      <c r="D67" s="234"/>
      <c r="E67" s="235"/>
    </row>
    <row r="68" spans="1:6" s="65" customFormat="1" ht="15" customHeight="1" x14ac:dyDescent="0.2">
      <c r="A68" s="100"/>
      <c r="B68" s="101"/>
      <c r="C68" s="101"/>
      <c r="D68" s="101"/>
      <c r="E68" s="102"/>
    </row>
    <row r="69" spans="1:6" ht="15" customHeight="1" x14ac:dyDescent="0.2">
      <c r="A69" s="20"/>
      <c r="B69" s="10"/>
      <c r="C69" s="5"/>
      <c r="D69" s="34" t="s">
        <v>19</v>
      </c>
      <c r="E69" s="22"/>
      <c r="F69" s="5"/>
    </row>
    <row r="70" spans="1:6" ht="15" customHeight="1" x14ac:dyDescent="0.2">
      <c r="A70" s="20"/>
      <c r="B70" s="10"/>
      <c r="C70" s="10"/>
      <c r="D70" s="10"/>
      <c r="E70" s="22"/>
      <c r="F70" s="5"/>
    </row>
    <row r="71" spans="1:6" ht="15" customHeight="1" x14ac:dyDescent="0.2">
      <c r="A71" s="20"/>
      <c r="B71" s="10"/>
      <c r="C71" s="10"/>
      <c r="D71" s="10"/>
      <c r="E71" s="22"/>
      <c r="F71" s="5"/>
    </row>
    <row r="72" spans="1:6" ht="15" customHeight="1" x14ac:dyDescent="0.2">
      <c r="A72" s="20"/>
      <c r="B72" s="10"/>
      <c r="C72" s="5"/>
      <c r="D72" s="205" t="s">
        <v>69</v>
      </c>
      <c r="E72" s="206"/>
      <c r="F72" s="5"/>
    </row>
    <row r="73" spans="1:6" ht="15" customHeight="1" x14ac:dyDescent="0.2">
      <c r="A73" s="20"/>
      <c r="B73" s="10"/>
      <c r="C73" s="10"/>
      <c r="D73" s="10"/>
      <c r="E73" s="22"/>
      <c r="F73" s="5"/>
    </row>
    <row r="74" spans="1:6" s="7" customFormat="1" ht="20.100000000000001" customHeight="1" x14ac:dyDescent="0.2">
      <c r="A74" s="187" t="s">
        <v>106</v>
      </c>
      <c r="B74" s="188"/>
      <c r="C74" s="68" t="s">
        <v>105</v>
      </c>
      <c r="D74" s="188" t="s">
        <v>104</v>
      </c>
      <c r="E74" s="192"/>
    </row>
    <row r="75" spans="1:6" ht="15" customHeight="1" thickBot="1" x14ac:dyDescent="0.25">
      <c r="A75" s="35"/>
      <c r="B75" s="36"/>
      <c r="C75" s="36"/>
      <c r="D75" s="36"/>
      <c r="E75" s="37"/>
      <c r="F75" s="5"/>
    </row>
    <row r="76" spans="1:6" ht="15" customHeight="1" thickTop="1" x14ac:dyDescent="0.2"/>
    <row r="77" spans="1:6" ht="15" customHeight="1" x14ac:dyDescent="0.2"/>
    <row r="78" spans="1:6" ht="15" customHeight="1" x14ac:dyDescent="0.2"/>
    <row r="79" spans="1:6" ht="15" customHeight="1" x14ac:dyDescent="0.2"/>
    <row r="80" spans="1:6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</sheetData>
  <sheetProtection selectLockedCells="1" selectUnlockedCells="1"/>
  <mergeCells count="26">
    <mergeCell ref="A67:E67"/>
    <mergeCell ref="D72:E72"/>
    <mergeCell ref="A74:B74"/>
    <mergeCell ref="D74:E74"/>
    <mergeCell ref="A61:E61"/>
    <mergeCell ref="A62:E62"/>
    <mergeCell ref="A63:E63"/>
    <mergeCell ref="A64:E64"/>
    <mergeCell ref="A65:E65"/>
    <mergeCell ref="A66:E66"/>
    <mergeCell ref="B54:E54"/>
    <mergeCell ref="B55:E55"/>
    <mergeCell ref="B56:E56"/>
    <mergeCell ref="A58:E58"/>
    <mergeCell ref="A59:E59"/>
    <mergeCell ref="A60:E60"/>
    <mergeCell ref="A1:E1"/>
    <mergeCell ref="A2:E2"/>
    <mergeCell ref="D8:E8"/>
    <mergeCell ref="D9:E9"/>
    <mergeCell ref="A49:A55"/>
    <mergeCell ref="B49:E49"/>
    <mergeCell ref="B50:E50"/>
    <mergeCell ref="B51:E51"/>
    <mergeCell ref="B52:E52"/>
    <mergeCell ref="B53:E53"/>
  </mergeCells>
  <phoneticPr fontId="22" type="noConversion"/>
  <printOptions horizontalCentered="1"/>
  <pageMargins left="0.25" right="0.25" top="0.5" bottom="0.25" header="0.17" footer="0.18"/>
  <pageSetup paperSize="5" scale="84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C36F4-EEF9-4F05-8638-03F7BA055D0F}">
  <sheetPr>
    <pageSetUpPr fitToPage="1"/>
  </sheetPr>
  <dimension ref="A1:L97"/>
  <sheetViews>
    <sheetView view="pageBreakPreview" zoomScaleNormal="100" zoomScaleSheetLayoutView="100" workbookViewId="0">
      <selection activeCell="B4" sqref="B4"/>
    </sheetView>
  </sheetViews>
  <sheetFormatPr defaultColWidth="12.5703125" defaultRowHeight="12.75" x14ac:dyDescent="0.2"/>
  <cols>
    <col min="1" max="3" width="18.7109375" style="10" customWidth="1"/>
    <col min="4" max="5" width="15.7109375" style="10" customWidth="1"/>
    <col min="6" max="7" width="20.7109375" style="10" customWidth="1"/>
    <col min="8" max="8" width="15.7109375" style="10" customWidth="1"/>
    <col min="9" max="9" width="15.7109375" style="155" customWidth="1"/>
    <col min="10" max="11" width="15.7109375" style="10" customWidth="1"/>
    <col min="12" max="12" width="15.7109375" style="5" customWidth="1"/>
    <col min="13" max="35" width="15.7109375" customWidth="1"/>
  </cols>
  <sheetData>
    <row r="1" spans="1:10" ht="9.9499999999999993" customHeight="1" thickTop="1" x14ac:dyDescent="0.2">
      <c r="A1" s="202"/>
      <c r="B1" s="203"/>
      <c r="C1" s="203"/>
      <c r="D1" s="203"/>
      <c r="E1" s="203"/>
      <c r="F1" s="203"/>
      <c r="G1" s="204"/>
    </row>
    <row r="2" spans="1:10" ht="20.100000000000001" customHeight="1" x14ac:dyDescent="0.2">
      <c r="A2" s="211" t="s">
        <v>131</v>
      </c>
      <c r="B2" s="212"/>
      <c r="C2" s="212"/>
      <c r="D2" s="212"/>
      <c r="E2" s="212"/>
      <c r="F2" s="212"/>
      <c r="G2" s="213"/>
      <c r="H2" s="15"/>
    </row>
    <row r="3" spans="1:10" ht="10.5" customHeight="1" x14ac:dyDescent="0.2">
      <c r="A3" s="199"/>
      <c r="B3" s="200"/>
      <c r="C3" s="200"/>
      <c r="D3" s="200"/>
      <c r="E3" s="200"/>
      <c r="F3" s="200"/>
      <c r="G3" s="201"/>
      <c r="H3" s="39"/>
    </row>
    <row r="4" spans="1:10" ht="18" customHeight="1" x14ac:dyDescent="0.2">
      <c r="A4" s="23" t="s">
        <v>0</v>
      </c>
      <c r="B4" s="153" t="str">
        <f>'100 Series'!B4</f>
        <v>Merkley Oaks</v>
      </c>
      <c r="C4" s="75"/>
      <c r="D4" s="75"/>
      <c r="E4" s="41" t="s">
        <v>15</v>
      </c>
      <c r="F4" s="99">
        <f>'100 Series'!E4</f>
        <v>45748</v>
      </c>
      <c r="G4" s="96"/>
      <c r="H4" s="73"/>
      <c r="I4" s="156"/>
    </row>
    <row r="5" spans="1:10" ht="18" customHeight="1" x14ac:dyDescent="0.2">
      <c r="A5" s="23" t="s">
        <v>2</v>
      </c>
      <c r="B5" s="93" t="s">
        <v>103</v>
      </c>
      <c r="E5" s="41" t="s">
        <v>24</v>
      </c>
      <c r="F5" s="94" t="str">
        <f>'100 Series'!E5</f>
        <v>XXX - XXX</v>
      </c>
      <c r="G5" s="97"/>
      <c r="H5" s="75"/>
    </row>
    <row r="6" spans="1:10" ht="18" customHeight="1" x14ac:dyDescent="0.2">
      <c r="A6" s="23"/>
      <c r="B6" s="10" t="s">
        <v>1</v>
      </c>
      <c r="E6" s="9"/>
      <c r="F6" s="9"/>
      <c r="G6" s="22"/>
    </row>
    <row r="7" spans="1:10" ht="18" customHeight="1" x14ac:dyDescent="0.2">
      <c r="A7" s="23" t="s">
        <v>3</v>
      </c>
      <c r="B7" s="153" t="str">
        <f>'100 Series'!B7</f>
        <v>T. B. A.</v>
      </c>
      <c r="C7" s="75"/>
      <c r="D7" s="75"/>
      <c r="G7" s="22"/>
    </row>
    <row r="8" spans="1:10" ht="18" customHeight="1" x14ac:dyDescent="0.2">
      <c r="A8" s="23"/>
      <c r="B8" s="182"/>
      <c r="C8" s="75"/>
      <c r="E8" s="277" t="str">
        <f>'100 Series'!D8</f>
        <v>CONTRACT PERIOD :</v>
      </c>
      <c r="F8" s="277"/>
      <c r="G8" s="98"/>
    </row>
    <row r="9" spans="1:10" ht="18" customHeight="1" x14ac:dyDescent="0.2">
      <c r="A9" s="23" t="s">
        <v>5</v>
      </c>
      <c r="B9" s="93" t="str">
        <f>'100 Series'!B9</f>
        <v xml:space="preserve"> A - 8</v>
      </c>
      <c r="E9" s="278" t="str">
        <f>'100 Series'!D9</f>
        <v>April 1, 2025 to March 31, 2026</v>
      </c>
      <c r="F9" s="278"/>
      <c r="G9" s="98"/>
      <c r="H9" s="24"/>
      <c r="I9" s="157"/>
      <c r="J9" s="155"/>
    </row>
    <row r="10" spans="1:10" ht="15" customHeight="1" thickBot="1" x14ac:dyDescent="0.25">
      <c r="A10" s="20"/>
      <c r="B10" s="24"/>
      <c r="G10" s="37"/>
      <c r="I10" s="158"/>
    </row>
    <row r="11" spans="1:10" ht="17.25" thickTop="1" thickBot="1" x14ac:dyDescent="0.25">
      <c r="A11" s="85" t="s">
        <v>79</v>
      </c>
      <c r="B11" s="285" t="s">
        <v>17</v>
      </c>
      <c r="C11" s="286"/>
      <c r="D11" s="286"/>
      <c r="E11" s="286"/>
      <c r="F11" s="287"/>
      <c r="G11" s="149" t="s">
        <v>18</v>
      </c>
      <c r="I11" s="158"/>
    </row>
    <row r="12" spans="1:10" ht="15" customHeight="1" thickTop="1" x14ac:dyDescent="0.2">
      <c r="A12" s="86"/>
      <c r="B12" s="288"/>
      <c r="C12" s="289"/>
      <c r="D12" s="289"/>
      <c r="E12" s="289"/>
      <c r="F12" s="290"/>
      <c r="G12" s="150"/>
      <c r="H12" s="79"/>
    </row>
    <row r="13" spans="1:10" ht="18" customHeight="1" x14ac:dyDescent="0.2">
      <c r="A13" s="88">
        <v>1</v>
      </c>
      <c r="B13" s="279" t="s">
        <v>80</v>
      </c>
      <c r="C13" s="280"/>
      <c r="D13" s="280"/>
      <c r="E13" s="280"/>
      <c r="F13" s="281"/>
      <c r="G13" s="183">
        <v>0</v>
      </c>
      <c r="H13" s="79"/>
      <c r="I13" s="159"/>
      <c r="J13" s="160"/>
    </row>
    <row r="14" spans="1:10" ht="18" customHeight="1" x14ac:dyDescent="0.2">
      <c r="A14" s="88">
        <v>2</v>
      </c>
      <c r="B14" s="279" t="s">
        <v>81</v>
      </c>
      <c r="C14" s="280"/>
      <c r="D14" s="280"/>
      <c r="E14" s="280"/>
      <c r="F14" s="281"/>
      <c r="G14" s="183">
        <v>0</v>
      </c>
      <c r="H14" s="79"/>
      <c r="I14" s="159"/>
      <c r="J14" s="160"/>
    </row>
    <row r="15" spans="1:10" ht="15" customHeight="1" x14ac:dyDescent="0.2">
      <c r="A15" s="12"/>
      <c r="B15" s="257"/>
      <c r="C15" s="266"/>
      <c r="D15" s="266"/>
      <c r="E15" s="266"/>
      <c r="F15" s="273"/>
      <c r="G15" s="151"/>
      <c r="H15" s="79"/>
    </row>
    <row r="16" spans="1:10" ht="18" customHeight="1" x14ac:dyDescent="0.2">
      <c r="A16" s="88">
        <v>3</v>
      </c>
      <c r="B16" s="279" t="s">
        <v>82</v>
      </c>
      <c r="C16" s="280"/>
      <c r="D16" s="280"/>
      <c r="E16" s="280"/>
      <c r="F16" s="281"/>
      <c r="G16" s="183">
        <v>0</v>
      </c>
      <c r="H16" s="79"/>
      <c r="I16" s="159"/>
      <c r="J16" s="160"/>
    </row>
    <row r="17" spans="1:10" ht="18" customHeight="1" x14ac:dyDescent="0.2">
      <c r="A17" s="88">
        <v>4</v>
      </c>
      <c r="B17" s="279" t="s">
        <v>83</v>
      </c>
      <c r="C17" s="280"/>
      <c r="D17" s="280"/>
      <c r="E17" s="280"/>
      <c r="F17" s="281"/>
      <c r="G17" s="183">
        <v>0</v>
      </c>
      <c r="H17" s="79"/>
      <c r="I17" s="159"/>
      <c r="J17" s="160"/>
    </row>
    <row r="18" spans="1:10" ht="15" customHeight="1" x14ac:dyDescent="0.2">
      <c r="A18" s="12"/>
      <c r="B18" s="257"/>
      <c r="C18" s="266"/>
      <c r="D18" s="266"/>
      <c r="E18" s="266"/>
      <c r="F18" s="273"/>
      <c r="G18" s="151"/>
      <c r="H18" s="79"/>
    </row>
    <row r="19" spans="1:10" ht="18" customHeight="1" x14ac:dyDescent="0.2">
      <c r="A19" s="88">
        <v>5</v>
      </c>
      <c r="B19" s="279" t="s">
        <v>84</v>
      </c>
      <c r="C19" s="280"/>
      <c r="D19" s="280"/>
      <c r="E19" s="280"/>
      <c r="F19" s="281"/>
      <c r="G19" s="183">
        <v>0</v>
      </c>
      <c r="H19" s="79"/>
      <c r="I19" s="159"/>
      <c r="J19" s="160"/>
    </row>
    <row r="20" spans="1:10" ht="18" customHeight="1" x14ac:dyDescent="0.2">
      <c r="A20" s="88">
        <v>6</v>
      </c>
      <c r="B20" s="279" t="s">
        <v>85</v>
      </c>
      <c r="C20" s="280"/>
      <c r="D20" s="280"/>
      <c r="E20" s="280"/>
      <c r="F20" s="281"/>
      <c r="G20" s="183">
        <v>0</v>
      </c>
      <c r="H20" s="79"/>
      <c r="I20" s="159"/>
      <c r="J20" s="160"/>
    </row>
    <row r="21" spans="1:10" ht="15" customHeight="1" x14ac:dyDescent="0.2">
      <c r="A21" s="12"/>
      <c r="B21" s="257"/>
      <c r="C21" s="266"/>
      <c r="D21" s="266"/>
      <c r="E21" s="266"/>
      <c r="F21" s="259"/>
      <c r="G21" s="148"/>
      <c r="H21" s="79"/>
    </row>
    <row r="22" spans="1:10" ht="18" customHeight="1" x14ac:dyDescent="0.2">
      <c r="A22" s="11">
        <v>7</v>
      </c>
      <c r="B22" s="282" t="s">
        <v>86</v>
      </c>
      <c r="C22" s="283"/>
      <c r="D22" s="283"/>
      <c r="E22" s="283"/>
      <c r="F22" s="284"/>
      <c r="G22" s="183">
        <v>0</v>
      </c>
      <c r="H22" s="79"/>
      <c r="I22" s="159"/>
      <c r="J22" s="160"/>
    </row>
    <row r="23" spans="1:10" ht="18" customHeight="1" x14ac:dyDescent="0.2">
      <c r="A23" s="12">
        <v>8</v>
      </c>
      <c r="B23" s="260" t="s">
        <v>102</v>
      </c>
      <c r="C23" s="261"/>
      <c r="D23" s="261"/>
      <c r="E23" s="261"/>
      <c r="F23" s="262"/>
      <c r="G23" s="183">
        <v>0</v>
      </c>
      <c r="H23" s="79"/>
      <c r="I23" s="159"/>
      <c r="J23" s="160"/>
    </row>
    <row r="24" spans="1:10" ht="18" customHeight="1" x14ac:dyDescent="0.2">
      <c r="A24" s="12"/>
      <c r="B24" s="257"/>
      <c r="C24" s="266"/>
      <c r="D24" s="266"/>
      <c r="E24" s="266"/>
      <c r="F24" s="259"/>
      <c r="G24" s="148"/>
      <c r="H24" s="79"/>
    </row>
    <row r="25" spans="1:10" ht="18" customHeight="1" x14ac:dyDescent="0.2">
      <c r="A25" s="12">
        <v>9</v>
      </c>
      <c r="B25" s="260" t="s">
        <v>87</v>
      </c>
      <c r="C25" s="261"/>
      <c r="D25" s="261"/>
      <c r="E25" s="261"/>
      <c r="F25" s="262"/>
      <c r="G25" s="183">
        <v>0</v>
      </c>
      <c r="H25" s="79"/>
      <c r="I25" s="159"/>
      <c r="J25" s="160"/>
    </row>
    <row r="26" spans="1:10" ht="18" customHeight="1" x14ac:dyDescent="0.2">
      <c r="A26" s="12">
        <v>10</v>
      </c>
      <c r="B26" s="260" t="s">
        <v>88</v>
      </c>
      <c r="C26" s="261"/>
      <c r="D26" s="261"/>
      <c r="E26" s="261"/>
      <c r="F26" s="262"/>
      <c r="G26" s="183">
        <v>0</v>
      </c>
      <c r="H26" s="79"/>
      <c r="I26" s="159"/>
      <c r="J26" s="160"/>
    </row>
    <row r="27" spans="1:10" ht="18" customHeight="1" x14ac:dyDescent="0.2">
      <c r="A27" s="12"/>
      <c r="B27" s="257"/>
      <c r="C27" s="266"/>
      <c r="D27" s="266"/>
      <c r="E27" s="266"/>
      <c r="F27" s="259"/>
      <c r="G27" s="148"/>
      <c r="H27" s="79"/>
    </row>
    <row r="28" spans="1:10" ht="18" customHeight="1" x14ac:dyDescent="0.2">
      <c r="A28" s="12">
        <v>11</v>
      </c>
      <c r="B28" s="260" t="s">
        <v>89</v>
      </c>
      <c r="C28" s="261"/>
      <c r="D28" s="261"/>
      <c r="E28" s="261"/>
      <c r="F28" s="262"/>
      <c r="G28" s="183">
        <v>0</v>
      </c>
      <c r="H28" s="79"/>
      <c r="I28" s="159"/>
      <c r="J28" s="160"/>
    </row>
    <row r="29" spans="1:10" ht="18" customHeight="1" x14ac:dyDescent="0.2">
      <c r="A29" s="12">
        <v>12</v>
      </c>
      <c r="B29" s="260" t="s">
        <v>90</v>
      </c>
      <c r="C29" s="261"/>
      <c r="D29" s="261"/>
      <c r="E29" s="261"/>
      <c r="F29" s="262"/>
      <c r="G29" s="183">
        <v>0</v>
      </c>
      <c r="H29" s="79"/>
      <c r="I29" s="159"/>
      <c r="J29" s="160"/>
    </row>
    <row r="30" spans="1:10" ht="18" customHeight="1" x14ac:dyDescent="0.2">
      <c r="A30" s="12"/>
      <c r="B30" s="257"/>
      <c r="C30" s="266"/>
      <c r="D30" s="266"/>
      <c r="E30" s="266"/>
      <c r="F30" s="273"/>
      <c r="G30" s="151"/>
      <c r="H30" s="79"/>
    </row>
    <row r="31" spans="1:10" ht="18" customHeight="1" x14ac:dyDescent="0.2">
      <c r="A31" s="12">
        <v>13</v>
      </c>
      <c r="B31" s="260" t="s">
        <v>91</v>
      </c>
      <c r="C31" s="261"/>
      <c r="D31" s="261"/>
      <c r="E31" s="261"/>
      <c r="F31" s="262"/>
      <c r="G31" s="183">
        <v>0</v>
      </c>
      <c r="H31" s="79"/>
      <c r="I31" s="159"/>
      <c r="J31" s="160"/>
    </row>
    <row r="32" spans="1:10" ht="18" customHeight="1" x14ac:dyDescent="0.2">
      <c r="A32" s="12">
        <v>14</v>
      </c>
      <c r="B32" s="260" t="s">
        <v>92</v>
      </c>
      <c r="C32" s="261"/>
      <c r="D32" s="261"/>
      <c r="E32" s="261"/>
      <c r="F32" s="262"/>
      <c r="G32" s="183">
        <v>0</v>
      </c>
      <c r="H32" s="79"/>
      <c r="I32" s="159"/>
      <c r="J32" s="160"/>
    </row>
    <row r="33" spans="1:10" ht="18" customHeight="1" x14ac:dyDescent="0.2">
      <c r="A33" s="12"/>
      <c r="B33" s="257"/>
      <c r="C33" s="266"/>
      <c r="D33" s="266"/>
      <c r="E33" s="266"/>
      <c r="F33" s="259"/>
      <c r="G33" s="148"/>
      <c r="H33" s="79"/>
      <c r="I33" s="159"/>
      <c r="J33" s="160"/>
    </row>
    <row r="34" spans="1:10" ht="18" customHeight="1" x14ac:dyDescent="0.2">
      <c r="A34" s="12">
        <v>15</v>
      </c>
      <c r="B34" s="260" t="s">
        <v>93</v>
      </c>
      <c r="C34" s="261"/>
      <c r="D34" s="261"/>
      <c r="E34" s="261"/>
      <c r="F34" s="262"/>
      <c r="G34" s="183">
        <v>0</v>
      </c>
      <c r="H34" s="79"/>
      <c r="I34" s="159"/>
      <c r="J34" s="160"/>
    </row>
    <row r="35" spans="1:10" ht="18" customHeight="1" x14ac:dyDescent="0.2">
      <c r="A35" s="12">
        <v>16</v>
      </c>
      <c r="B35" s="260" t="s">
        <v>94</v>
      </c>
      <c r="C35" s="261"/>
      <c r="D35" s="261"/>
      <c r="E35" s="261"/>
      <c r="F35" s="262"/>
      <c r="G35" s="183">
        <v>0</v>
      </c>
      <c r="H35" s="79"/>
      <c r="I35" s="159"/>
      <c r="J35" s="160"/>
    </row>
    <row r="36" spans="1:10" ht="18" customHeight="1" x14ac:dyDescent="0.2">
      <c r="A36" s="12">
        <v>17</v>
      </c>
      <c r="B36" s="260" t="s">
        <v>95</v>
      </c>
      <c r="C36" s="261"/>
      <c r="D36" s="261"/>
      <c r="E36" s="261"/>
      <c r="F36" s="262"/>
      <c r="G36" s="183">
        <v>0</v>
      </c>
      <c r="H36" s="79"/>
      <c r="I36" s="159"/>
      <c r="J36" s="160"/>
    </row>
    <row r="37" spans="1:10" ht="18" customHeight="1" x14ac:dyDescent="0.2">
      <c r="A37" s="12">
        <v>18</v>
      </c>
      <c r="B37" s="260" t="s">
        <v>96</v>
      </c>
      <c r="C37" s="261"/>
      <c r="D37" s="261"/>
      <c r="E37" s="261"/>
      <c r="F37" s="262"/>
      <c r="G37" s="183">
        <v>0</v>
      </c>
      <c r="H37" s="79"/>
      <c r="I37" s="159"/>
      <c r="J37" s="160"/>
    </row>
    <row r="38" spans="1:10" ht="18" customHeight="1" x14ac:dyDescent="0.2">
      <c r="A38" s="12"/>
      <c r="B38" s="257"/>
      <c r="C38" s="266"/>
      <c r="D38" s="266"/>
      <c r="E38" s="266"/>
      <c r="F38" s="259"/>
      <c r="G38" s="148"/>
      <c r="H38" s="79"/>
      <c r="I38" s="159"/>
      <c r="J38" s="160"/>
    </row>
    <row r="39" spans="1:10" ht="18" customHeight="1" x14ac:dyDescent="0.2">
      <c r="A39" s="12">
        <v>19</v>
      </c>
      <c r="B39" s="260" t="s">
        <v>98</v>
      </c>
      <c r="C39" s="261"/>
      <c r="D39" s="261"/>
      <c r="E39" s="261"/>
      <c r="F39" s="262"/>
      <c r="G39" s="183">
        <v>0</v>
      </c>
      <c r="H39" s="79"/>
      <c r="I39" s="159"/>
      <c r="J39" s="160"/>
    </row>
    <row r="40" spans="1:10" ht="18" customHeight="1" x14ac:dyDescent="0.2">
      <c r="A40" s="12">
        <v>20</v>
      </c>
      <c r="B40" s="260" t="s">
        <v>97</v>
      </c>
      <c r="C40" s="261"/>
      <c r="D40" s="261"/>
      <c r="E40" s="261"/>
      <c r="F40" s="262"/>
      <c r="G40" s="183">
        <v>0</v>
      </c>
      <c r="H40" s="79"/>
      <c r="I40" s="159"/>
      <c r="J40" s="160"/>
    </row>
    <row r="41" spans="1:10" ht="18" customHeight="1" x14ac:dyDescent="0.2">
      <c r="A41" s="12"/>
      <c r="B41" s="257"/>
      <c r="C41" s="266"/>
      <c r="D41" s="266"/>
      <c r="E41" s="266"/>
      <c r="F41" s="259"/>
      <c r="G41" s="148"/>
      <c r="H41" s="79"/>
      <c r="I41" s="159"/>
      <c r="J41" s="160"/>
    </row>
    <row r="42" spans="1:10" ht="18" customHeight="1" x14ac:dyDescent="0.2">
      <c r="A42" s="12">
        <v>21</v>
      </c>
      <c r="B42" s="260" t="s">
        <v>99</v>
      </c>
      <c r="C42" s="261"/>
      <c r="D42" s="261"/>
      <c r="E42" s="261"/>
      <c r="F42" s="262"/>
      <c r="G42" s="183">
        <v>0</v>
      </c>
      <c r="H42" s="79"/>
      <c r="I42" s="159"/>
      <c r="J42" s="160"/>
    </row>
    <row r="43" spans="1:10" ht="18" customHeight="1" x14ac:dyDescent="0.2">
      <c r="A43" s="12">
        <v>22</v>
      </c>
      <c r="B43" s="260" t="s">
        <v>100</v>
      </c>
      <c r="C43" s="261"/>
      <c r="D43" s="261"/>
      <c r="E43" s="261"/>
      <c r="F43" s="262"/>
      <c r="G43" s="183">
        <v>0</v>
      </c>
      <c r="H43" s="79"/>
      <c r="I43" s="159"/>
      <c r="J43" s="160"/>
    </row>
    <row r="44" spans="1:10" ht="18" customHeight="1" x14ac:dyDescent="0.2">
      <c r="A44" s="12"/>
      <c r="B44" s="257"/>
      <c r="C44" s="266"/>
      <c r="D44" s="266"/>
      <c r="E44" s="266"/>
      <c r="F44" s="259"/>
      <c r="G44" s="148"/>
      <c r="H44" s="79"/>
      <c r="I44" s="159"/>
      <c r="J44" s="160"/>
    </row>
    <row r="45" spans="1:10" ht="18" customHeight="1" x14ac:dyDescent="0.2">
      <c r="A45" s="12">
        <v>23</v>
      </c>
      <c r="B45" s="274" t="s">
        <v>101</v>
      </c>
      <c r="C45" s="275"/>
      <c r="D45" s="275"/>
      <c r="E45" s="275"/>
      <c r="F45" s="276"/>
      <c r="G45" s="183">
        <v>0</v>
      </c>
      <c r="H45" s="79"/>
      <c r="I45" s="159"/>
      <c r="J45" s="160"/>
    </row>
    <row r="46" spans="1:10" ht="18" customHeight="1" x14ac:dyDescent="0.2">
      <c r="A46" s="12"/>
      <c r="B46" s="257"/>
      <c r="C46" s="258"/>
      <c r="D46" s="258"/>
      <c r="E46" s="258"/>
      <c r="F46" s="259"/>
      <c r="G46" s="87"/>
      <c r="H46" s="79"/>
      <c r="I46" s="159"/>
      <c r="J46" s="160"/>
    </row>
    <row r="47" spans="1:10" ht="18" customHeight="1" x14ac:dyDescent="0.2">
      <c r="A47" s="12"/>
      <c r="B47" s="257"/>
      <c r="C47" s="258"/>
      <c r="D47" s="258"/>
      <c r="E47" s="258"/>
      <c r="F47" s="259"/>
      <c r="G47" s="87"/>
      <c r="H47" s="79"/>
      <c r="I47" s="159"/>
      <c r="J47" s="160"/>
    </row>
    <row r="48" spans="1:10" ht="18" customHeight="1" x14ac:dyDescent="0.2">
      <c r="A48" s="12"/>
      <c r="B48" s="257"/>
      <c r="C48" s="258"/>
      <c r="D48" s="258"/>
      <c r="E48" s="258"/>
      <c r="F48" s="259"/>
      <c r="G48" s="87"/>
      <c r="H48" s="79"/>
      <c r="I48" s="159"/>
      <c r="J48" s="160"/>
    </row>
    <row r="49" spans="1:11" ht="18" customHeight="1" x14ac:dyDescent="0.2">
      <c r="A49" s="12"/>
      <c r="B49" s="257"/>
      <c r="C49" s="258"/>
      <c r="D49" s="258"/>
      <c r="E49" s="258"/>
      <c r="F49" s="259"/>
      <c r="G49" s="87"/>
      <c r="H49" s="79"/>
      <c r="I49" s="159"/>
      <c r="J49" s="160"/>
    </row>
    <row r="50" spans="1:11" ht="18" customHeight="1" x14ac:dyDescent="0.2">
      <c r="A50" s="12"/>
      <c r="B50" s="257"/>
      <c r="C50" s="258"/>
      <c r="D50" s="258"/>
      <c r="E50" s="258"/>
      <c r="F50" s="259"/>
      <c r="G50" s="87"/>
      <c r="H50" s="79"/>
      <c r="I50" s="159"/>
      <c r="J50" s="160"/>
    </row>
    <row r="51" spans="1:11" ht="18" customHeight="1" x14ac:dyDescent="0.2">
      <c r="A51" s="12"/>
      <c r="B51" s="257"/>
      <c r="C51" s="258"/>
      <c r="D51" s="258"/>
      <c r="E51" s="258"/>
      <c r="F51" s="259"/>
      <c r="G51" s="87"/>
      <c r="H51" s="79"/>
      <c r="I51" s="159"/>
      <c r="J51" s="160"/>
    </row>
    <row r="52" spans="1:11" ht="18" customHeight="1" thickBot="1" x14ac:dyDescent="0.25">
      <c r="A52" s="12"/>
      <c r="B52" s="263"/>
      <c r="C52" s="264"/>
      <c r="D52" s="264"/>
      <c r="E52" s="264"/>
      <c r="F52" s="265"/>
      <c r="G52" s="87"/>
      <c r="H52" s="79"/>
    </row>
    <row r="53" spans="1:11" s="2" customFormat="1" ht="20.100000000000001" customHeight="1" thickTop="1" thickBot="1" x14ac:dyDescent="0.3">
      <c r="A53" s="90" t="s">
        <v>11</v>
      </c>
      <c r="B53" s="217" t="str">
        <f>'100 Series'!B55</f>
        <v>Hourly Rate for repairs and authorized service outside of contractual obligations is = $0.00 / Hr.</v>
      </c>
      <c r="C53" s="217"/>
      <c r="D53" s="217"/>
      <c r="E53" s="217"/>
      <c r="F53" s="217"/>
      <c r="G53" s="217"/>
      <c r="H53" s="75"/>
      <c r="I53" s="76"/>
      <c r="J53" s="75"/>
      <c r="K53" s="75"/>
    </row>
    <row r="54" spans="1:11" ht="15" customHeight="1" thickTop="1" x14ac:dyDescent="0.2">
      <c r="A54" s="270"/>
      <c r="B54" s="271"/>
      <c r="C54" s="271"/>
      <c r="D54" s="271"/>
      <c r="E54" s="271"/>
      <c r="F54" s="271"/>
      <c r="G54" s="272"/>
      <c r="H54" s="81"/>
    </row>
    <row r="55" spans="1:11" s="83" customFormat="1" ht="20.100000000000001" customHeight="1" x14ac:dyDescent="0.25">
      <c r="A55" s="227" t="s">
        <v>74</v>
      </c>
      <c r="B55" s="228"/>
      <c r="C55" s="228"/>
      <c r="D55" s="228"/>
      <c r="E55" s="228"/>
      <c r="F55" s="228"/>
      <c r="G55" s="229"/>
      <c r="H55" s="84"/>
      <c r="I55" s="161"/>
      <c r="J55" s="84"/>
      <c r="K55" s="84"/>
    </row>
    <row r="56" spans="1:11" s="65" customFormat="1" ht="15" customHeight="1" x14ac:dyDescent="0.2">
      <c r="A56" s="230" t="s">
        <v>122</v>
      </c>
      <c r="B56" s="231"/>
      <c r="C56" s="231"/>
      <c r="D56" s="231"/>
      <c r="E56" s="231"/>
      <c r="F56" s="231"/>
      <c r="G56" s="232"/>
      <c r="H56" s="17"/>
      <c r="I56" s="162"/>
      <c r="J56" s="17"/>
      <c r="K56" s="17"/>
    </row>
    <row r="57" spans="1:11" s="65" customFormat="1" ht="15" customHeight="1" x14ac:dyDescent="0.2">
      <c r="A57" s="230" t="s">
        <v>114</v>
      </c>
      <c r="B57" s="231"/>
      <c r="C57" s="231"/>
      <c r="D57" s="231"/>
      <c r="E57" s="231"/>
      <c r="F57" s="231"/>
      <c r="G57" s="232"/>
      <c r="H57" s="17"/>
      <c r="I57" s="162"/>
      <c r="J57" s="17"/>
      <c r="K57" s="17"/>
    </row>
    <row r="58" spans="1:11" s="65" customFormat="1" ht="15" customHeight="1" x14ac:dyDescent="0.2">
      <c r="A58" s="230" t="s">
        <v>115</v>
      </c>
      <c r="B58" s="231"/>
      <c r="C58" s="231"/>
      <c r="D58" s="231"/>
      <c r="E58" s="231"/>
      <c r="F58" s="231"/>
      <c r="G58" s="232"/>
      <c r="H58" s="17"/>
      <c r="I58" s="162"/>
      <c r="J58" s="17"/>
      <c r="K58" s="17"/>
    </row>
    <row r="59" spans="1:11" s="65" customFormat="1" ht="15" customHeight="1" x14ac:dyDescent="0.2">
      <c r="A59" s="233" t="s">
        <v>116</v>
      </c>
      <c r="B59" s="234"/>
      <c r="C59" s="234"/>
      <c r="D59" s="234"/>
      <c r="E59" s="234"/>
      <c r="F59" s="234"/>
      <c r="G59" s="235"/>
      <c r="H59" s="82"/>
      <c r="I59" s="162"/>
      <c r="J59" s="17"/>
      <c r="K59" s="17"/>
    </row>
    <row r="60" spans="1:11" s="65" customFormat="1" ht="15" customHeight="1" x14ac:dyDescent="0.2">
      <c r="A60" s="233" t="s">
        <v>117</v>
      </c>
      <c r="B60" s="234"/>
      <c r="C60" s="234"/>
      <c r="D60" s="234"/>
      <c r="E60" s="234"/>
      <c r="F60" s="234"/>
      <c r="G60" s="235"/>
      <c r="H60" s="17"/>
      <c r="I60" s="162"/>
      <c r="J60" s="17"/>
      <c r="K60" s="17"/>
    </row>
    <row r="61" spans="1:11" s="65" customFormat="1" ht="15" customHeight="1" x14ac:dyDescent="0.2">
      <c r="A61" s="230" t="s">
        <v>118</v>
      </c>
      <c r="B61" s="231"/>
      <c r="C61" s="231"/>
      <c r="D61" s="231"/>
      <c r="E61" s="231"/>
      <c r="F61" s="231"/>
      <c r="G61" s="232"/>
      <c r="H61" s="17"/>
      <c r="I61" s="162"/>
      <c r="J61" s="17"/>
      <c r="K61" s="17"/>
    </row>
    <row r="62" spans="1:11" s="65" customFormat="1" ht="15" customHeight="1" x14ac:dyDescent="0.2">
      <c r="A62" s="230" t="s">
        <v>119</v>
      </c>
      <c r="B62" s="231"/>
      <c r="C62" s="231"/>
      <c r="D62" s="231"/>
      <c r="E62" s="231"/>
      <c r="F62" s="231"/>
      <c r="G62" s="232"/>
      <c r="H62" s="17"/>
      <c r="I62" s="162"/>
      <c r="J62" s="17"/>
      <c r="K62" s="17"/>
    </row>
    <row r="63" spans="1:11" s="65" customFormat="1" ht="15" customHeight="1" x14ac:dyDescent="0.2">
      <c r="A63" s="267" t="s">
        <v>120</v>
      </c>
      <c r="B63" s="268"/>
      <c r="C63" s="268"/>
      <c r="D63" s="268"/>
      <c r="E63" s="268"/>
      <c r="F63" s="268"/>
      <c r="G63" s="269"/>
      <c r="H63" s="17"/>
      <c r="I63" s="162"/>
      <c r="J63" s="17"/>
      <c r="K63" s="17"/>
    </row>
    <row r="64" spans="1:11" s="65" customFormat="1" ht="15" customHeight="1" x14ac:dyDescent="0.2">
      <c r="A64" s="233" t="s">
        <v>121</v>
      </c>
      <c r="B64" s="234"/>
      <c r="C64" s="234"/>
      <c r="D64" s="234"/>
      <c r="E64" s="234"/>
      <c r="F64" s="234"/>
      <c r="G64" s="235"/>
      <c r="H64" s="17"/>
      <c r="I64" s="162"/>
      <c r="J64" s="17"/>
      <c r="K64" s="17"/>
    </row>
    <row r="65" spans="1:9" ht="15" customHeight="1" x14ac:dyDescent="0.2">
      <c r="A65" s="20"/>
      <c r="G65" s="22"/>
    </row>
    <row r="66" spans="1:9" ht="15" customHeight="1" x14ac:dyDescent="0.2">
      <c r="A66" s="20"/>
      <c r="F66" s="91" t="s">
        <v>19</v>
      </c>
      <c r="G66" s="92"/>
    </row>
    <row r="67" spans="1:9" ht="15" customHeight="1" x14ac:dyDescent="0.2">
      <c r="A67" s="20"/>
      <c r="G67" s="22"/>
    </row>
    <row r="68" spans="1:9" ht="15" customHeight="1" x14ac:dyDescent="0.2">
      <c r="A68" s="20"/>
      <c r="G68" s="22"/>
    </row>
    <row r="69" spans="1:9" ht="15" customHeight="1" x14ac:dyDescent="0.2">
      <c r="A69" s="20"/>
      <c r="F69" s="91" t="s">
        <v>69</v>
      </c>
      <c r="G69" s="92"/>
    </row>
    <row r="70" spans="1:9" ht="15" customHeight="1" x14ac:dyDescent="0.2">
      <c r="A70" s="20"/>
      <c r="G70" s="22"/>
    </row>
    <row r="71" spans="1:9" s="39" customFormat="1" ht="20.100000000000001" customHeight="1" x14ac:dyDescent="0.2">
      <c r="A71" s="187" t="s">
        <v>12</v>
      </c>
      <c r="B71" s="188"/>
      <c r="C71" s="68">
        <v>30</v>
      </c>
      <c r="D71" s="66" t="s">
        <v>78</v>
      </c>
      <c r="E71" s="188" t="s">
        <v>104</v>
      </c>
      <c r="F71" s="188"/>
      <c r="G71" s="89"/>
      <c r="I71" s="66"/>
    </row>
    <row r="72" spans="1:9" ht="15" customHeight="1" thickBot="1" x14ac:dyDescent="0.25">
      <c r="A72" s="35"/>
      <c r="B72" s="36"/>
      <c r="C72" s="36"/>
      <c r="D72" s="36"/>
      <c r="E72" s="36"/>
      <c r="F72" s="36"/>
      <c r="G72" s="37"/>
    </row>
    <row r="73" spans="1:9" ht="15" customHeight="1" thickTop="1" x14ac:dyDescent="0.2"/>
    <row r="74" spans="1:9" ht="15" customHeight="1" x14ac:dyDescent="0.2"/>
    <row r="75" spans="1:9" ht="12" customHeight="1" x14ac:dyDescent="0.2"/>
    <row r="76" spans="1:9" ht="12" customHeight="1" x14ac:dyDescent="0.2"/>
    <row r="77" spans="1:9" ht="12" customHeight="1" x14ac:dyDescent="0.2"/>
    <row r="78" spans="1:9" ht="12" customHeight="1" x14ac:dyDescent="0.2"/>
    <row r="79" spans="1:9" ht="12" customHeight="1" x14ac:dyDescent="0.2"/>
    <row r="80" spans="1:9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9" customHeight="1" x14ac:dyDescent="0.2"/>
    <row r="87" ht="12.75" customHeight="1" x14ac:dyDescent="0.2"/>
    <row r="88" ht="16.5" customHeight="1" x14ac:dyDescent="0.2"/>
    <row r="89" ht="12" customHeight="1" x14ac:dyDescent="0.2"/>
    <row r="90" ht="12" customHeight="1" x14ac:dyDescent="0.2"/>
    <row r="91" ht="12" customHeight="1" x14ac:dyDescent="0.2"/>
    <row r="92" ht="12.75" customHeight="1" x14ac:dyDescent="0.2"/>
    <row r="93" ht="12" customHeight="1" x14ac:dyDescent="0.2"/>
    <row r="94" ht="12" customHeight="1" x14ac:dyDescent="0.2"/>
    <row r="95" ht="12" customHeight="1" x14ac:dyDescent="0.2"/>
    <row r="96" ht="9" customHeight="1" x14ac:dyDescent="0.2"/>
    <row r="97" ht="12" customHeight="1" x14ac:dyDescent="0.2"/>
  </sheetData>
  <sheetProtection selectLockedCells="1" selectUnlockedCells="1"/>
  <mergeCells count="61">
    <mergeCell ref="B53:G53"/>
    <mergeCell ref="B42:F42"/>
    <mergeCell ref="B43:F43"/>
    <mergeCell ref="A1:G1"/>
    <mergeCell ref="A3:G3"/>
    <mergeCell ref="B22:F22"/>
    <mergeCell ref="B13:F13"/>
    <mergeCell ref="B11:F11"/>
    <mergeCell ref="B14:F14"/>
    <mergeCell ref="B16:F16"/>
    <mergeCell ref="B17:F17"/>
    <mergeCell ref="B19:F19"/>
    <mergeCell ref="B12:F12"/>
    <mergeCell ref="B35:F35"/>
    <mergeCell ref="B36:F36"/>
    <mergeCell ref="A54:G54"/>
    <mergeCell ref="A2:G2"/>
    <mergeCell ref="B15:F15"/>
    <mergeCell ref="B21:F21"/>
    <mergeCell ref="B38:F38"/>
    <mergeCell ref="B24:F24"/>
    <mergeCell ref="B27:F27"/>
    <mergeCell ref="B30:F30"/>
    <mergeCell ref="B25:F25"/>
    <mergeCell ref="B18:F18"/>
    <mergeCell ref="B33:F33"/>
    <mergeCell ref="B45:F45"/>
    <mergeCell ref="E8:F8"/>
    <mergeCell ref="E9:F9"/>
    <mergeCell ref="B44:F44"/>
    <mergeCell ref="B20:F20"/>
    <mergeCell ref="A71:B71"/>
    <mergeCell ref="E71:F71"/>
    <mergeCell ref="A59:G59"/>
    <mergeCell ref="A60:G60"/>
    <mergeCell ref="A61:G61"/>
    <mergeCell ref="A62:G62"/>
    <mergeCell ref="A64:G64"/>
    <mergeCell ref="A63:G63"/>
    <mergeCell ref="A55:G55"/>
    <mergeCell ref="A56:G56"/>
    <mergeCell ref="A57:G57"/>
    <mergeCell ref="A58:G58"/>
    <mergeCell ref="B23:F23"/>
    <mergeCell ref="B52:F52"/>
    <mergeCell ref="B39:F39"/>
    <mergeCell ref="B51:F51"/>
    <mergeCell ref="B41:F41"/>
    <mergeCell ref="B46:F46"/>
    <mergeCell ref="B26:F26"/>
    <mergeCell ref="B28:F28"/>
    <mergeCell ref="B29:F29"/>
    <mergeCell ref="B31:F31"/>
    <mergeCell ref="B32:F32"/>
    <mergeCell ref="B34:F34"/>
    <mergeCell ref="B50:F50"/>
    <mergeCell ref="B37:F37"/>
    <mergeCell ref="B40:F40"/>
    <mergeCell ref="B47:F47"/>
    <mergeCell ref="B48:F48"/>
    <mergeCell ref="B49:F49"/>
  </mergeCells>
  <printOptions horizontalCentered="1"/>
  <pageMargins left="0.25" right="0.25" top="0.5" bottom="0.25" header="0.17" footer="0.18"/>
  <pageSetup paperSize="5" scale="8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100 Series</vt:lpstr>
      <vt:lpstr>200 Series</vt:lpstr>
      <vt:lpstr>800 Series </vt:lpstr>
      <vt:lpstr>1000 Series</vt:lpstr>
      <vt:lpstr>Apartments</vt:lpstr>
      <vt:lpstr>Extra</vt:lpstr>
      <vt:lpstr>'100 Series'!Print_Area</vt:lpstr>
      <vt:lpstr>'1000 Series'!Print_Area</vt:lpstr>
      <vt:lpstr>'200 Series'!Print_Area</vt:lpstr>
      <vt:lpstr>'800 Series '!Print_Area</vt:lpstr>
      <vt:lpstr>Apartments!Print_Area</vt:lpstr>
      <vt:lpstr>Extra!Print_Area</vt:lpstr>
    </vt:vector>
  </TitlesOfParts>
  <Company>Valecraft Homes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Spare</dc:creator>
  <cp:lastModifiedBy>Purchase Orders</cp:lastModifiedBy>
  <cp:lastPrinted>2024-04-06T16:50:32Z</cp:lastPrinted>
  <dcterms:created xsi:type="dcterms:W3CDTF">2004-05-19T19:10:16Z</dcterms:created>
  <dcterms:modified xsi:type="dcterms:W3CDTF">2024-11-20T14:11:25Z</dcterms:modified>
</cp:coreProperties>
</file>