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A425EA09-F9FD-438B-AC30-729B3053D7F7}" xr6:coauthVersionLast="47" xr6:coauthVersionMax="47" xr10:uidLastSave="{00000000-0000-0000-0000-000000000000}"/>
  <bookViews>
    <workbookView xWindow="-120" yWindow="-120" windowWidth="29040" windowHeight="15840" tabRatio="926" xr2:uid="{00000000-000D-0000-FFFF-FFFF00000000}"/>
  </bookViews>
  <sheets>
    <sheet name="100 Series" sheetId="11" r:id="rId1"/>
    <sheet name="100 Series Model Extras" sheetId="15" r:id="rId2"/>
    <sheet name="200 Series" sheetId="20" r:id="rId3"/>
    <sheet name="200 Series Model Extras" sheetId="21" r:id="rId4"/>
    <sheet name="800 Series" sheetId="12" r:id="rId5"/>
    <sheet name="800 Series Model Extras" sheetId="16" r:id="rId6"/>
    <sheet name="1000 Series" sheetId="13" r:id="rId7"/>
    <sheet name="1000 Series Model Extras" sheetId="17" r:id="rId8"/>
    <sheet name="Apartments" sheetId="22" r:id="rId9"/>
    <sheet name="Extras" sheetId="19" r:id="rId10"/>
    <sheet name="Sheet1" sheetId="18" r:id="rId11"/>
  </sheets>
  <externalReferences>
    <externalReference r:id="rId12"/>
  </externalReferences>
  <definedNames>
    <definedName name="_xlnm.Print_Area" localSheetId="0">'100 Series'!$A$1:$G$70</definedName>
    <definedName name="_xlnm.Print_Area" localSheetId="1">'100 Series Model Extras'!$A$1:$H$86</definedName>
    <definedName name="_xlnm.Print_Area" localSheetId="6">'1000 Series'!$A$1:$G$70</definedName>
    <definedName name="_xlnm.Print_Area" localSheetId="7">'1000 Series Model Extras'!$A$1:$H$130</definedName>
    <definedName name="_xlnm.Print_Area" localSheetId="2">'200 Series'!$A$1:$G$69</definedName>
    <definedName name="_xlnm.Print_Area" localSheetId="3">'200 Series Model Extras'!$A$1:$H$72</definedName>
    <definedName name="_xlnm.Print_Area" localSheetId="4">'800 Series'!$A$1:$G$70</definedName>
    <definedName name="_xlnm.Print_Area" localSheetId="5">'800 Series Model Extras'!$A$1:$H$131</definedName>
    <definedName name="_xlnm.Print_Area" localSheetId="8">Apartments!$A$1:$G$70</definedName>
    <definedName name="_xlnm.Print_Area" localSheetId="9">Extras!$A$1:$I$202</definedName>
    <definedName name="_xlnm.Print_Titles" localSheetId="1">'100 Series Model Extras'!$1:$11</definedName>
    <definedName name="_xlnm.Print_Titles" localSheetId="7">'1000 Series Model Extras'!$1:$11</definedName>
    <definedName name="_xlnm.Print_Titles" localSheetId="3">'200 Series Model Extras'!$1:$12</definedName>
    <definedName name="_xlnm.Print_Titles" localSheetId="5">'800 Series Model Extras'!$1:$12</definedName>
    <definedName name="_xlnm.Print_Titles" localSheetId="9">Extras!$1:$12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22" l="1"/>
  <c r="G39" i="22" s="1"/>
  <c r="C39" i="22"/>
  <c r="B39" i="22"/>
  <c r="F38" i="22"/>
  <c r="G38" i="22" s="1"/>
  <c r="C38" i="22"/>
  <c r="B38" i="22"/>
  <c r="F37" i="22"/>
  <c r="G37" i="22" s="1"/>
  <c r="C37" i="22"/>
  <c r="B37" i="22"/>
  <c r="F36" i="22"/>
  <c r="G36" i="22" s="1"/>
  <c r="C36" i="22"/>
  <c r="B36" i="22"/>
  <c r="G34" i="22"/>
  <c r="F34" i="22"/>
  <c r="C34" i="22"/>
  <c r="B34" i="22"/>
  <c r="F33" i="22"/>
  <c r="G33" i="22" s="1"/>
  <c r="C33" i="22"/>
  <c r="B33" i="22"/>
  <c r="G32" i="22"/>
  <c r="F32" i="22"/>
  <c r="C32" i="22"/>
  <c r="B32" i="22"/>
  <c r="F31" i="22"/>
  <c r="G31" i="22" s="1"/>
  <c r="C31" i="22"/>
  <c r="B31" i="22"/>
  <c r="F29" i="22"/>
  <c r="G29" i="22" s="1"/>
  <c r="C29" i="22"/>
  <c r="B29" i="22"/>
  <c r="F28" i="22"/>
  <c r="G28" i="22" s="1"/>
  <c r="C28" i="22"/>
  <c r="B28" i="22"/>
  <c r="F27" i="22"/>
  <c r="G27" i="22" s="1"/>
  <c r="C27" i="22"/>
  <c r="B27" i="22"/>
  <c r="F26" i="22"/>
  <c r="G26" i="22" s="1"/>
  <c r="C26" i="22"/>
  <c r="B26" i="22"/>
  <c r="F24" i="22"/>
  <c r="G24" i="22" s="1"/>
  <c r="C24" i="22"/>
  <c r="B24" i="22"/>
  <c r="F23" i="22"/>
  <c r="G23" i="22" s="1"/>
  <c r="C23" i="22"/>
  <c r="B23" i="22"/>
  <c r="G22" i="22"/>
  <c r="F22" i="22"/>
  <c r="C22" i="22"/>
  <c r="B22" i="22"/>
  <c r="F21" i="22"/>
  <c r="G21" i="22" s="1"/>
  <c r="C21" i="22"/>
  <c r="B21" i="22"/>
  <c r="G43" i="22"/>
  <c r="F19" i="22"/>
  <c r="G19" i="22" s="1"/>
  <c r="C19" i="22"/>
  <c r="B19" i="22"/>
  <c r="F18" i="22"/>
  <c r="G18" i="22" s="1"/>
  <c r="C18" i="22"/>
  <c r="B18" i="22"/>
  <c r="F17" i="22"/>
  <c r="G17" i="22" s="1"/>
  <c r="C17" i="22"/>
  <c r="B17" i="22"/>
  <c r="F16" i="22"/>
  <c r="G16" i="22" s="1"/>
  <c r="C16" i="22"/>
  <c r="B16" i="22"/>
  <c r="E8" i="22"/>
  <c r="B8" i="22"/>
  <c r="E7" i="22"/>
  <c r="B7" i="22"/>
  <c r="F5" i="22"/>
  <c r="F4" i="22"/>
  <c r="B4" i="22"/>
  <c r="G25" i="21"/>
  <c r="H25" i="21" s="1"/>
  <c r="G24" i="21"/>
  <c r="H24" i="21" s="1"/>
  <c r="G16" i="21" l="1"/>
  <c r="H16" i="21" s="1"/>
  <c r="B5" i="21"/>
  <c r="H49" i="21"/>
  <c r="B49" i="21"/>
  <c r="G28" i="21"/>
  <c r="H28" i="21" s="1"/>
  <c r="G27" i="21"/>
  <c r="H27" i="21" s="1"/>
  <c r="G26" i="21"/>
  <c r="H26" i="21" s="1"/>
  <c r="G23" i="21"/>
  <c r="H23" i="21" s="1"/>
  <c r="G22" i="21"/>
  <c r="H22" i="21" s="1"/>
  <c r="G20" i="21"/>
  <c r="H20" i="21" s="1"/>
  <c r="G19" i="21"/>
  <c r="H19" i="21" s="1"/>
  <c r="G18" i="21"/>
  <c r="H18" i="21" s="1"/>
  <c r="G17" i="21"/>
  <c r="H17" i="21" s="1"/>
  <c r="G15" i="21"/>
  <c r="H15" i="21" s="1"/>
  <c r="G14" i="21"/>
  <c r="H14" i="21" s="1"/>
  <c r="F8" i="21"/>
  <c r="B8" i="21"/>
  <c r="F7" i="21"/>
  <c r="B7" i="21"/>
  <c r="G5" i="21"/>
  <c r="G4" i="21"/>
  <c r="B4" i="21"/>
  <c r="G45" i="20"/>
  <c r="B45" i="20"/>
  <c r="F17" i="20"/>
  <c r="G17" i="20" s="1"/>
  <c r="C17" i="20"/>
  <c r="B17" i="20"/>
  <c r="F16" i="20"/>
  <c r="G16" i="20" s="1"/>
  <c r="C16" i="20"/>
  <c r="B16" i="20"/>
  <c r="F19" i="20"/>
  <c r="G19" i="20" s="1"/>
  <c r="C19" i="20"/>
  <c r="B19" i="20"/>
  <c r="E8" i="20"/>
  <c r="B8" i="20"/>
  <c r="E7" i="20"/>
  <c r="B7" i="20"/>
  <c r="F5" i="20"/>
  <c r="F4" i="20"/>
  <c r="B4" i="20"/>
  <c r="H184" i="19"/>
  <c r="I184" i="19" s="1"/>
  <c r="H183" i="19"/>
  <c r="I183" i="19" s="1"/>
  <c r="H182" i="19"/>
  <c r="I182" i="19" s="1"/>
  <c r="H181" i="19"/>
  <c r="I181" i="19" s="1"/>
  <c r="H180" i="19"/>
  <c r="I180" i="19" s="1"/>
  <c r="H179" i="19"/>
  <c r="I179" i="19" s="1"/>
  <c r="B29" i="12"/>
  <c r="H128" i="19"/>
  <c r="I128" i="19" s="1"/>
  <c r="H127" i="19"/>
  <c r="I127" i="19" s="1"/>
  <c r="H94" i="19"/>
  <c r="I94" i="19" s="1"/>
  <c r="H93" i="19"/>
  <c r="I93" i="19" s="1"/>
  <c r="H92" i="19"/>
  <c r="I92" i="19" s="1"/>
  <c r="H91" i="19"/>
  <c r="I91" i="19" s="1"/>
  <c r="H89" i="19"/>
  <c r="I89" i="19" s="1"/>
  <c r="H88" i="19"/>
  <c r="I88" i="19" s="1"/>
  <c r="H80" i="19"/>
  <c r="I80" i="19" s="1"/>
  <c r="H82" i="19"/>
  <c r="I82" i="19" s="1"/>
  <c r="H81" i="19"/>
  <c r="I81" i="19" s="1"/>
  <c r="H79" i="19"/>
  <c r="I79" i="19" s="1"/>
  <c r="G18" i="16" l="1"/>
  <c r="H18" i="16" s="1"/>
  <c r="H176" i="19"/>
  <c r="I176" i="19" s="1"/>
  <c r="H175" i="19"/>
  <c r="I175" i="19" s="1"/>
  <c r="H174" i="19"/>
  <c r="I174" i="19" s="1"/>
  <c r="H173" i="19"/>
  <c r="I173" i="19" s="1"/>
  <c r="H172" i="19"/>
  <c r="I172" i="19" s="1"/>
  <c r="H124" i="19"/>
  <c r="I124" i="19" s="1"/>
  <c r="G90" i="17"/>
  <c r="H90" i="17" s="1"/>
  <c r="G97" i="17"/>
  <c r="H97" i="17" s="1"/>
  <c r="H122" i="19" l="1"/>
  <c r="I122" i="19" s="1"/>
  <c r="H113" i="19"/>
  <c r="I113" i="19" s="1"/>
  <c r="H112" i="19"/>
  <c r="I112" i="19" s="1"/>
  <c r="H107" i="19"/>
  <c r="I107" i="19" s="1"/>
  <c r="H106" i="19"/>
  <c r="I106" i="19" s="1"/>
  <c r="G103" i="17"/>
  <c r="H103" i="17" s="1"/>
  <c r="G102" i="17"/>
  <c r="H102" i="17" s="1"/>
  <c r="G101" i="17"/>
  <c r="H101" i="17" s="1"/>
  <c r="G100" i="17"/>
  <c r="H100" i="17" s="1"/>
  <c r="G99" i="17"/>
  <c r="H99" i="17" s="1"/>
  <c r="G98" i="17"/>
  <c r="H98" i="17" s="1"/>
  <c r="G96" i="17"/>
  <c r="H96" i="17" s="1"/>
  <c r="G94" i="17"/>
  <c r="H94" i="17" s="1"/>
  <c r="G93" i="17"/>
  <c r="H93" i="17" s="1"/>
  <c r="G92" i="17"/>
  <c r="H92" i="17" s="1"/>
  <c r="G91" i="17"/>
  <c r="H91" i="17" s="1"/>
  <c r="G89" i="17"/>
  <c r="H89" i="17" s="1"/>
  <c r="G88" i="17"/>
  <c r="H88" i="17" s="1"/>
  <c r="G86" i="17"/>
  <c r="H86" i="17" s="1"/>
  <c r="G85" i="17"/>
  <c r="H85" i="17" s="1"/>
  <c r="G84" i="17"/>
  <c r="H84" i="17" s="1"/>
  <c r="G83" i="17"/>
  <c r="H83" i="17" s="1"/>
  <c r="G82" i="17"/>
  <c r="H82" i="17" s="1"/>
  <c r="G81" i="17"/>
  <c r="H81" i="17" s="1"/>
  <c r="G80" i="17"/>
  <c r="H80" i="17" s="1"/>
  <c r="G78" i="17"/>
  <c r="H78" i="17" s="1"/>
  <c r="G77" i="17"/>
  <c r="H77" i="17" s="1"/>
  <c r="G76" i="17"/>
  <c r="H76" i="17" s="1"/>
  <c r="G75" i="17"/>
  <c r="H75" i="17" s="1"/>
  <c r="G74" i="17"/>
  <c r="H74" i="17" s="1"/>
  <c r="G73" i="17"/>
  <c r="H73" i="17" s="1"/>
  <c r="G72" i="17"/>
  <c r="H72" i="17" s="1"/>
  <c r="G61" i="17"/>
  <c r="H61" i="17" s="1"/>
  <c r="G60" i="17"/>
  <c r="H60" i="17" s="1"/>
  <c r="G59" i="17"/>
  <c r="H59" i="17" s="1"/>
  <c r="G58" i="17"/>
  <c r="H58" i="17" s="1"/>
  <c r="G57" i="17"/>
  <c r="H57" i="17" s="1"/>
  <c r="G56" i="17"/>
  <c r="H56" i="17" s="1"/>
  <c r="G54" i="17"/>
  <c r="H54" i="17" s="1"/>
  <c r="G53" i="17"/>
  <c r="H53" i="17" s="1"/>
  <c r="G52" i="17"/>
  <c r="H52" i="17" s="1"/>
  <c r="G51" i="17"/>
  <c r="H51" i="17" s="1"/>
  <c r="G50" i="17"/>
  <c r="H50" i="17" s="1"/>
  <c r="G49" i="17"/>
  <c r="H49" i="17" s="1"/>
  <c r="G48" i="17"/>
  <c r="H48" i="17" s="1"/>
  <c r="G47" i="17"/>
  <c r="H47" i="17" s="1"/>
  <c r="G46" i="17"/>
  <c r="H46" i="17" s="1"/>
  <c r="G44" i="17"/>
  <c r="H44" i="17" s="1"/>
  <c r="G43" i="17"/>
  <c r="H43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19" i="17"/>
  <c r="H19" i="17" s="1"/>
  <c r="G18" i="17"/>
  <c r="H18" i="17" s="1"/>
  <c r="G17" i="17"/>
  <c r="H17" i="17" s="1"/>
  <c r="G16" i="17"/>
  <c r="H16" i="17" s="1"/>
  <c r="G15" i="17"/>
  <c r="H15" i="17" s="1"/>
  <c r="G14" i="17"/>
  <c r="H14" i="17" s="1"/>
  <c r="G13" i="17"/>
  <c r="H13" i="17" s="1"/>
  <c r="H106" i="17"/>
  <c r="G83" i="16"/>
  <c r="H83" i="16" s="1"/>
  <c r="G82" i="16"/>
  <c r="H82" i="16" s="1"/>
  <c r="G76" i="16"/>
  <c r="H76" i="16" s="1"/>
  <c r="G75" i="16"/>
  <c r="H75" i="16" s="1"/>
  <c r="G55" i="16"/>
  <c r="H55" i="16" s="1"/>
  <c r="G54" i="16"/>
  <c r="H54" i="16" s="1"/>
  <c r="G53" i="16"/>
  <c r="H53" i="16" s="1"/>
  <c r="G52" i="16"/>
  <c r="H52" i="16" s="1"/>
  <c r="G51" i="16"/>
  <c r="H51" i="16" s="1"/>
  <c r="G50" i="16"/>
  <c r="H50" i="16" s="1"/>
  <c r="G49" i="16"/>
  <c r="H49" i="16" s="1"/>
  <c r="G48" i="16"/>
  <c r="H48" i="16" s="1"/>
  <c r="G47" i="16"/>
  <c r="H47" i="16" s="1"/>
  <c r="G46" i="16"/>
  <c r="H46" i="16" s="1"/>
  <c r="G44" i="16"/>
  <c r="H44" i="16" s="1"/>
  <c r="G43" i="16"/>
  <c r="H43" i="16" s="1"/>
  <c r="G42" i="16"/>
  <c r="H42" i="16" s="1"/>
  <c r="G41" i="16"/>
  <c r="H41" i="16" s="1"/>
  <c r="G40" i="16"/>
  <c r="H40" i="16" s="1"/>
  <c r="G39" i="16"/>
  <c r="H39" i="16" s="1"/>
  <c r="G38" i="16"/>
  <c r="H38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7" i="16" l="1"/>
  <c r="H27" i="16" s="1"/>
  <c r="G26" i="16"/>
  <c r="H26" i="16" s="1"/>
  <c r="G21" i="16"/>
  <c r="H21" i="16" s="1"/>
  <c r="G20" i="16"/>
  <c r="H20" i="16" s="1"/>
  <c r="G19" i="16"/>
  <c r="H19" i="16" s="1"/>
  <c r="G17" i="16"/>
  <c r="H17" i="16" s="1"/>
  <c r="G16" i="16"/>
  <c r="H16" i="16" s="1"/>
  <c r="G15" i="16"/>
  <c r="H15" i="16" s="1"/>
  <c r="G14" i="16"/>
  <c r="H14" i="16" s="1"/>
  <c r="H64" i="15"/>
  <c r="G62" i="15"/>
  <c r="H62" i="15" s="1"/>
  <c r="G61" i="15"/>
  <c r="H61" i="15" s="1"/>
  <c r="G60" i="15"/>
  <c r="H60" i="15" s="1"/>
  <c r="G59" i="15"/>
  <c r="H59" i="15" s="1"/>
  <c r="G58" i="15"/>
  <c r="H58" i="15" s="1"/>
  <c r="G57" i="15"/>
  <c r="H57" i="15" s="1"/>
  <c r="G56" i="15"/>
  <c r="H56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7" i="15"/>
  <c r="H47" i="15" s="1"/>
  <c r="G46" i="15"/>
  <c r="H46" i="15" s="1"/>
  <c r="G45" i="15"/>
  <c r="H45" i="15" s="1"/>
  <c r="G44" i="15"/>
  <c r="H44" i="15" s="1"/>
  <c r="G43" i="15"/>
  <c r="H43" i="15" s="1"/>
  <c r="G42" i="15"/>
  <c r="H42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7" i="15"/>
  <c r="H17" i="15" s="1"/>
  <c r="G16" i="15"/>
  <c r="H16" i="15" s="1"/>
  <c r="H108" i="16" l="1"/>
  <c r="B108" i="16"/>
  <c r="G84" i="16"/>
  <c r="H84" i="16" s="1"/>
  <c r="G81" i="16"/>
  <c r="H81" i="16" s="1"/>
  <c r="G80" i="16"/>
  <c r="H80" i="16" s="1"/>
  <c r="G79" i="16"/>
  <c r="H79" i="16" s="1"/>
  <c r="G77" i="16"/>
  <c r="H77" i="16" s="1"/>
  <c r="H74" i="16"/>
  <c r="G73" i="16"/>
  <c r="H73" i="16" s="1"/>
  <c r="G72" i="16"/>
  <c r="H72" i="16" s="1"/>
  <c r="G71" i="16"/>
  <c r="H71" i="16" s="1"/>
  <c r="F31" i="12"/>
  <c r="G31" i="12" s="1"/>
  <c r="C31" i="12"/>
  <c r="B31" i="12"/>
  <c r="F29" i="12"/>
  <c r="G29" i="12" s="1"/>
  <c r="C29" i="12"/>
  <c r="B8" i="19"/>
  <c r="F8" i="19"/>
  <c r="F7" i="19"/>
  <c r="H5" i="19"/>
  <c r="H4" i="19"/>
  <c r="B7" i="19"/>
  <c r="B4" i="19"/>
  <c r="H170" i="19"/>
  <c r="I170" i="19" s="1"/>
  <c r="H169" i="19"/>
  <c r="I169" i="19" s="1"/>
  <c r="H168" i="19"/>
  <c r="I168" i="19" s="1"/>
  <c r="H167" i="19"/>
  <c r="I167" i="19" s="1"/>
  <c r="H166" i="19"/>
  <c r="I166" i="19" s="1"/>
  <c r="H164" i="19"/>
  <c r="I164" i="19" s="1"/>
  <c r="H163" i="19"/>
  <c r="I163" i="19" s="1"/>
  <c r="H162" i="19"/>
  <c r="I162" i="19" s="1"/>
  <c r="H161" i="19"/>
  <c r="I161" i="19" s="1"/>
  <c r="H160" i="19"/>
  <c r="I160" i="19" s="1"/>
  <c r="H158" i="19"/>
  <c r="I158" i="19" s="1"/>
  <c r="H157" i="19"/>
  <c r="I157" i="19" s="1"/>
  <c r="H156" i="19"/>
  <c r="I156" i="19" s="1"/>
  <c r="H153" i="19"/>
  <c r="I153" i="19" s="1"/>
  <c r="H152" i="19"/>
  <c r="I152" i="19" s="1"/>
  <c r="H151" i="19"/>
  <c r="I151" i="19" s="1"/>
  <c r="H149" i="19"/>
  <c r="I149" i="19" s="1"/>
  <c r="H148" i="19"/>
  <c r="I148" i="19" s="1"/>
  <c r="H147" i="19"/>
  <c r="I147" i="19" s="1"/>
  <c r="H145" i="19"/>
  <c r="I145" i="19" s="1"/>
  <c r="H144" i="19"/>
  <c r="I144" i="19" s="1"/>
  <c r="H143" i="19"/>
  <c r="I143" i="19" s="1"/>
  <c r="H121" i="19"/>
  <c r="I121" i="19" s="1"/>
  <c r="H120" i="19"/>
  <c r="I120" i="19" s="1"/>
  <c r="H119" i="19"/>
  <c r="I119" i="19" s="1"/>
  <c r="H117" i="19"/>
  <c r="I117" i="19" s="1"/>
  <c r="H116" i="19"/>
  <c r="I116" i="19" s="1"/>
  <c r="H114" i="19"/>
  <c r="I114" i="19" s="1"/>
  <c r="H111" i="19"/>
  <c r="I111" i="19" s="1"/>
  <c r="H110" i="19"/>
  <c r="I110" i="19" s="1"/>
  <c r="H108" i="19"/>
  <c r="I108" i="19" s="1"/>
  <c r="H105" i="19"/>
  <c r="I105" i="19" s="1"/>
  <c r="H104" i="19"/>
  <c r="I104" i="19" s="1"/>
  <c r="H103" i="19"/>
  <c r="I103" i="19" s="1"/>
  <c r="H102" i="19"/>
  <c r="I102" i="19" s="1"/>
  <c r="H99" i="19"/>
  <c r="I99" i="19" s="1"/>
  <c r="H62" i="19"/>
  <c r="I62" i="19" s="1"/>
  <c r="H61" i="19"/>
  <c r="I61" i="19" s="1"/>
  <c r="H60" i="19"/>
  <c r="I60" i="19" s="1"/>
  <c r="H59" i="19"/>
  <c r="I59" i="19" s="1"/>
  <c r="H57" i="19"/>
  <c r="I57" i="19" s="1"/>
  <c r="H56" i="19"/>
  <c r="I56" i="19" s="1"/>
  <c r="H55" i="19"/>
  <c r="I55" i="19" s="1"/>
  <c r="H54" i="19"/>
  <c r="I54" i="19" s="1"/>
  <c r="H48" i="19"/>
  <c r="I48" i="19" s="1"/>
  <c r="H45" i="19"/>
  <c r="I45" i="19" s="1"/>
  <c r="H42" i="19"/>
  <c r="I42" i="19" s="1"/>
  <c r="H39" i="19"/>
  <c r="I39" i="19" s="1"/>
  <c r="H36" i="19"/>
  <c r="I36" i="19" s="1"/>
  <c r="H34" i="19"/>
  <c r="I34" i="19" s="1"/>
  <c r="H29" i="19"/>
  <c r="I29" i="19" s="1"/>
  <c r="H28" i="19"/>
  <c r="I28" i="19" s="1"/>
  <c r="H27" i="19"/>
  <c r="I27" i="19" s="1"/>
  <c r="H26" i="19"/>
  <c r="I26" i="19" s="1"/>
  <c r="H25" i="19"/>
  <c r="I25" i="19" s="1"/>
  <c r="H24" i="19"/>
  <c r="I24" i="19" s="1"/>
  <c r="H23" i="19"/>
  <c r="I23" i="19" s="1"/>
  <c r="H22" i="19"/>
  <c r="I22" i="19" s="1"/>
  <c r="H21" i="19"/>
  <c r="I21" i="19" s="1"/>
  <c r="H19" i="19"/>
  <c r="I19" i="19" s="1"/>
  <c r="H18" i="19"/>
  <c r="I18" i="19" s="1"/>
  <c r="H13" i="19"/>
  <c r="I13" i="19" s="1"/>
  <c r="A2" i="19"/>
  <c r="G5" i="15"/>
  <c r="G4" i="15"/>
  <c r="B106" i="17" l="1"/>
  <c r="B5" i="17"/>
  <c r="F8" i="17"/>
  <c r="B8" i="17"/>
  <c r="F7" i="17"/>
  <c r="B7" i="17"/>
  <c r="G5" i="17"/>
  <c r="G4" i="17"/>
  <c r="B4" i="17"/>
  <c r="G23" i="16"/>
  <c r="G24" i="16"/>
  <c r="G25" i="16"/>
  <c r="G28" i="16"/>
  <c r="B5" i="16"/>
  <c r="F8" i="16"/>
  <c r="B8" i="16"/>
  <c r="F7" i="16"/>
  <c r="B7" i="16"/>
  <c r="G5" i="16"/>
  <c r="G4" i="16"/>
  <c r="B4" i="16"/>
  <c r="F8" i="15"/>
  <c r="F7" i="15"/>
  <c r="B8" i="15"/>
  <c r="B7" i="15"/>
  <c r="B5" i="15"/>
  <c r="B4" i="15"/>
  <c r="G14" i="15"/>
  <c r="G15" i="15"/>
  <c r="G18" i="15"/>
  <c r="G13" i="15"/>
  <c r="B46" i="12"/>
  <c r="B64" i="15"/>
  <c r="F18" i="13"/>
  <c r="F20" i="13"/>
  <c r="F21" i="13"/>
  <c r="F22" i="13"/>
  <c r="F24" i="13"/>
  <c r="F26" i="13"/>
  <c r="F28" i="13"/>
  <c r="F30" i="13"/>
  <c r="F31" i="13"/>
  <c r="F32" i="13"/>
  <c r="F34" i="13"/>
  <c r="F36" i="13"/>
  <c r="F38" i="13"/>
  <c r="F39" i="13"/>
  <c r="F16" i="13"/>
  <c r="F18" i="12"/>
  <c r="F19" i="12"/>
  <c r="F21" i="12"/>
  <c r="F22" i="12"/>
  <c r="F24" i="12"/>
  <c r="F26" i="12"/>
  <c r="F27" i="12"/>
  <c r="F16" i="12"/>
  <c r="G43" i="13"/>
  <c r="E8" i="13"/>
  <c r="B8" i="13"/>
  <c r="E7" i="13"/>
  <c r="B7" i="13"/>
  <c r="F5" i="13"/>
  <c r="F4" i="13"/>
  <c r="B4" i="13"/>
  <c r="G46" i="12"/>
  <c r="E8" i="12"/>
  <c r="E7" i="12"/>
  <c r="F5" i="12"/>
  <c r="F4" i="12"/>
  <c r="B8" i="12"/>
  <c r="B7" i="12"/>
  <c r="B4" i="12"/>
  <c r="F17" i="11"/>
  <c r="F19" i="11"/>
  <c r="F20" i="11"/>
  <c r="F22" i="11"/>
  <c r="F23" i="11"/>
  <c r="F25" i="11"/>
  <c r="F26" i="11"/>
  <c r="F28" i="11"/>
  <c r="F29" i="11"/>
  <c r="F31" i="11"/>
  <c r="F33" i="11"/>
  <c r="F34" i="11"/>
  <c r="C39" i="13" l="1"/>
  <c r="B39" i="13"/>
  <c r="C38" i="13"/>
  <c r="B38" i="13"/>
  <c r="C36" i="13"/>
  <c r="B36" i="13"/>
  <c r="C34" i="13"/>
  <c r="B34" i="13"/>
  <c r="C32" i="13"/>
  <c r="B32" i="13"/>
  <c r="C31" i="13"/>
  <c r="B31" i="13"/>
  <c r="C30" i="13"/>
  <c r="B30" i="13"/>
  <c r="C28" i="13"/>
  <c r="B28" i="13"/>
  <c r="C26" i="13"/>
  <c r="B26" i="13"/>
  <c r="C24" i="13"/>
  <c r="B24" i="13"/>
  <c r="C22" i="13"/>
  <c r="B22" i="13"/>
  <c r="C21" i="13"/>
  <c r="B21" i="13"/>
  <c r="C20" i="13"/>
  <c r="B20" i="13"/>
  <c r="C18" i="13"/>
  <c r="B18" i="13"/>
  <c r="C16" i="13"/>
  <c r="B16" i="13"/>
  <c r="C27" i="12"/>
  <c r="B27" i="12"/>
  <c r="C26" i="12"/>
  <c r="B26" i="12"/>
  <c r="C24" i="12"/>
  <c r="B24" i="12"/>
  <c r="C22" i="12"/>
  <c r="B22" i="12"/>
  <c r="C21" i="12"/>
  <c r="B21" i="12"/>
  <c r="C19" i="12"/>
  <c r="B19" i="12"/>
  <c r="C18" i="12"/>
  <c r="B18" i="12"/>
  <c r="C16" i="12"/>
  <c r="B16" i="12"/>
  <c r="C34" i="11"/>
  <c r="B34" i="11"/>
  <c r="C33" i="11"/>
  <c r="B33" i="11"/>
  <c r="C31" i="11"/>
  <c r="B31" i="11"/>
  <c r="C29" i="11"/>
  <c r="B29" i="11"/>
  <c r="C28" i="11"/>
  <c r="B28" i="11"/>
  <c r="C26" i="11"/>
  <c r="B26" i="11"/>
  <c r="C25" i="11"/>
  <c r="B25" i="11"/>
  <c r="C23" i="11"/>
  <c r="B23" i="11"/>
  <c r="C22" i="11"/>
  <c r="B22" i="11"/>
  <c r="C20" i="11"/>
  <c r="B20" i="11"/>
  <c r="C19" i="11"/>
  <c r="B19" i="11"/>
  <c r="C17" i="11"/>
  <c r="B17" i="11"/>
  <c r="G29" i="11" l="1"/>
  <c r="G20" i="11" l="1"/>
  <c r="H24" i="16"/>
  <c r="H25" i="16"/>
  <c r="H23" i="16"/>
  <c r="G39" i="13"/>
  <c r="H28" i="16" l="1"/>
  <c r="G30" i="13" l="1"/>
  <c r="G28" i="13"/>
  <c r="H14" i="15"/>
  <c r="H15" i="15"/>
  <c r="H18" i="15"/>
  <c r="H13" i="15"/>
  <c r="G22" i="12"/>
  <c r="G17" i="11"/>
  <c r="G27" i="12"/>
  <c r="G19" i="12"/>
  <c r="G38" i="13"/>
  <c r="G32" i="13"/>
  <c r="G36" i="13"/>
  <c r="G34" i="13"/>
  <c r="G20" i="13"/>
  <c r="G31" i="13"/>
  <c r="G26" i="13"/>
  <c r="G24" i="13"/>
  <c r="G21" i="13"/>
  <c r="G18" i="13"/>
  <c r="G16" i="13"/>
  <c r="G25" i="11"/>
  <c r="G23" i="11"/>
  <c r="G26" i="12"/>
  <c r="G24" i="12"/>
  <c r="G21" i="12"/>
  <c r="G18" i="12"/>
  <c r="G16" i="12"/>
  <c r="G33" i="11"/>
  <c r="G31" i="11"/>
  <c r="G28" i="11"/>
  <c r="G26" i="11"/>
  <c r="G22" i="11"/>
  <c r="G19" i="11"/>
  <c r="G22" i="13" l="1"/>
  <c r="G34" i="11"/>
  <c r="F16" i="11"/>
  <c r="C16" i="11"/>
  <c r="B16" i="11"/>
  <c r="G16" i="11"/>
</calcChain>
</file>

<file path=xl/sharedStrings.xml><?xml version="1.0" encoding="utf-8"?>
<sst xmlns="http://schemas.openxmlformats.org/spreadsheetml/2006/main" count="838" uniqueCount="301">
  <si>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</si>
  <si>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</si>
  <si>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</si>
  <si>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</si>
  <si>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</si>
  <si>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</si>
  <si>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</si>
  <si>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</si>
  <si>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Initial Trim</t>
  </si>
  <si>
    <t>Backfinish</t>
  </si>
  <si>
    <t>Complete</t>
  </si>
  <si>
    <t>CODE</t>
  </si>
  <si>
    <t>430</t>
  </si>
  <si>
    <t>80 %</t>
  </si>
  <si>
    <t>20 %</t>
  </si>
  <si>
    <t>MODELS</t>
  </si>
  <si>
    <t>SERVICE :</t>
  </si>
  <si>
    <t>A - 14</t>
  </si>
  <si>
    <t>PROJECT :</t>
  </si>
  <si>
    <t>SERIES :</t>
  </si>
  <si>
    <t>Work Schedule # :</t>
  </si>
  <si>
    <t>NOTE :   ALL INVOICES MUST INCLUDE THE FOLLOWING ITEMS</t>
  </si>
  <si>
    <t>HST</t>
  </si>
  <si>
    <t>ALL SERIES</t>
  </si>
  <si>
    <t>DESCRIPTION</t>
  </si>
  <si>
    <t xml:space="preserve">Hourly Rate </t>
  </si>
  <si>
    <t>Sliding Doors Wood &amp; Frameless Glass &amp; Bi-Fold</t>
  </si>
  <si>
    <t>Trim and Moulding</t>
  </si>
  <si>
    <t>Half Wall Capping</t>
  </si>
  <si>
    <t>Shelving &amp; Rod</t>
  </si>
  <si>
    <t>Civic Address Numbers and Mail Boxes</t>
  </si>
  <si>
    <t xml:space="preserve">Casing </t>
  </si>
  <si>
    <t>Baseboard</t>
  </si>
  <si>
    <t xml:space="preserve">Single Lite Frosted Glass Painted white </t>
  </si>
  <si>
    <t xml:space="preserve">Contractor Initials: </t>
  </si>
  <si>
    <t>Bathroom Accessories</t>
  </si>
  <si>
    <t xml:space="preserve">Infinity Collection (Standard) </t>
  </si>
  <si>
    <t xml:space="preserve">Clear glass, wood mullions, 3, 4 or 5 lite, Shaker, 22", 24" or 26"   </t>
  </si>
  <si>
    <t>120 MID</t>
  </si>
  <si>
    <t>120 END</t>
  </si>
  <si>
    <t>130 MID</t>
  </si>
  <si>
    <t>130 END</t>
  </si>
  <si>
    <t>160-2 MID</t>
  </si>
  <si>
    <t>804 - 3 BED</t>
  </si>
  <si>
    <t>804 - 2 BED</t>
  </si>
  <si>
    <t xml:space="preserve">Single Lite (1000) </t>
  </si>
  <si>
    <t>Fireplace Mantles</t>
  </si>
  <si>
    <t>Metro (Modern 3-sided)</t>
  </si>
  <si>
    <t>Décor (Transitional 3-sided)</t>
  </si>
  <si>
    <t>** PO REQUIRED **</t>
  </si>
  <si>
    <t>4pc Ensuite</t>
  </si>
  <si>
    <t xml:space="preserve"> NOTE :   ALL INVOICES MUST INCLUDE THE FOLLOWING ITEMS</t>
  </si>
  <si>
    <t>Basement Bedroom</t>
  </si>
  <si>
    <t xml:space="preserve">4pc Ensuite w/ Tub &amp; Shower </t>
  </si>
  <si>
    <t>4pc Ensuite w/ 2 Sinks</t>
  </si>
  <si>
    <t xml:space="preserve">Recreation Room </t>
  </si>
  <si>
    <t>105 END 3 BED</t>
  </si>
  <si>
    <t>105 END 2 BED</t>
  </si>
  <si>
    <t>4PC Ensuite</t>
  </si>
  <si>
    <t>810 - 3 BED</t>
  </si>
  <si>
    <t>810 - 4 BED</t>
  </si>
  <si>
    <t>1016 A w/ Loft 3 BED</t>
  </si>
  <si>
    <t>1016 A w/ Loft 4 BED</t>
  </si>
  <si>
    <t xml:space="preserve">170 END 3 BED </t>
  </si>
  <si>
    <t xml:space="preserve">170 END 4 BED </t>
  </si>
  <si>
    <t>Sunroom</t>
  </si>
  <si>
    <t>1035 A Corner</t>
  </si>
  <si>
    <t>Ground Floor Office/2nd Floor Laundry</t>
  </si>
  <si>
    <t>Jack &amp; Jill Bathroom</t>
  </si>
  <si>
    <t xml:space="preserve">Optional Kitchen #1 &amp; 2 (Credit Corner Pantry) </t>
  </si>
  <si>
    <t xml:space="preserve">Optional Kitchen #1, 2 &amp; 3 (Credit Corner Pantry) </t>
  </si>
  <si>
    <t xml:space="preserve">Modern Type 1 (Beam Mantle) </t>
  </si>
  <si>
    <t>Price includes the upgrade of the passage or privacy hardware. Hinges to be matching colours. Price per door over contract</t>
  </si>
  <si>
    <t>Colonial (Bostonian) Doors &amp; French Doors</t>
  </si>
  <si>
    <t xml:space="preserve">Basement Bedroom </t>
  </si>
  <si>
    <t>1035 - A</t>
  </si>
  <si>
    <t>1035 - B</t>
  </si>
  <si>
    <t>1086 - A</t>
  </si>
  <si>
    <t xml:space="preserve">Valecraft Homes (2019)  Initials: </t>
  </si>
  <si>
    <t>826 - 3 BED</t>
  </si>
  <si>
    <t>826 - 4 BED</t>
  </si>
  <si>
    <t xml:space="preserve">Optional Kitchen #2 (Credit Corner Pantry) </t>
  </si>
  <si>
    <t xml:space="preserve">Optional Kitchen #2 (Add Corner Pantry) </t>
  </si>
  <si>
    <t xml:space="preserve">Optional Kitchen #1 (credit corner pantry) </t>
  </si>
  <si>
    <t xml:space="preserve">Optional Kitchen #3 (Credit Corner Pantry) </t>
  </si>
  <si>
    <t xml:space="preserve">Optional Kitchen #2 &amp; 3 (Credit Corner Pantry) </t>
  </si>
  <si>
    <t xml:space="preserve">Clear glass, wood mullions, 5 or 10 lite, Traditional door, 22", 24" or 26"   </t>
  </si>
  <si>
    <t xml:space="preserve">Clear glass, wood mullions, 5 or 10 lite, Traditional, 28", 30" or 32" </t>
  </si>
  <si>
    <t>Clear glass, wood mullions, 3, 4, or 5 lite, Shaker, 28", 30" or 32"</t>
  </si>
  <si>
    <t>1010 - A &amp; B</t>
  </si>
  <si>
    <t>1015 - A &amp; B</t>
  </si>
  <si>
    <t>1016 - A &amp; B</t>
  </si>
  <si>
    <t>1020 - A &amp; B</t>
  </si>
  <si>
    <t>1026 - A &amp; B</t>
  </si>
  <si>
    <t>1046 - A &amp; B</t>
  </si>
  <si>
    <t>1050 - A &amp; B</t>
  </si>
  <si>
    <t>1086 - B</t>
  </si>
  <si>
    <t>110 MID</t>
  </si>
  <si>
    <t>110 END</t>
  </si>
  <si>
    <t>5pc Ensuite</t>
  </si>
  <si>
    <t>SCHEDULE "C"</t>
  </si>
  <si>
    <t>140 MID</t>
  </si>
  <si>
    <t>1030 A &amp; B</t>
  </si>
  <si>
    <t>140 END</t>
  </si>
  <si>
    <t xml:space="preserve">Camden Textured (2 Panel Arch Top) </t>
  </si>
  <si>
    <t>Extra 4pc</t>
  </si>
  <si>
    <t>Quote</t>
  </si>
  <si>
    <t>100 Series</t>
  </si>
  <si>
    <t>800 Series</t>
  </si>
  <si>
    <t xml:space="preserve">5pc Ensuite </t>
  </si>
  <si>
    <t>Optional Kitchen #1 (Credit Std Pantry &amp; Add Corner Pantry)</t>
  </si>
  <si>
    <t>4pc Ensuite (Larger Walk In Closet)</t>
  </si>
  <si>
    <t>5PC Ensuite (Credit Linen Closet)</t>
  </si>
  <si>
    <t>5PC Ensuite (Smaller Walk In Closet)</t>
  </si>
  <si>
    <t>5pc Ensuite (Credit Linen Closet)</t>
  </si>
  <si>
    <t xml:space="preserve">Bedroom #3 (Add Closet) </t>
  </si>
  <si>
    <t>5 pc Ensuite (Credit Closets)</t>
  </si>
  <si>
    <t>5pc Ensuite (Credit Linen Closet &amp; Add Door to Toilet Area)</t>
  </si>
  <si>
    <t>5pc Ensuite (Smaller Walk In Closet)</t>
  </si>
  <si>
    <t>5pc Ensuite (Revised Bed 4 Closet &amp; Extra Towel Bar)</t>
  </si>
  <si>
    <t>5pc Ensuite (Credit Closet)</t>
  </si>
  <si>
    <t>5pc Ensuite Elev A (Credit Linen Closet)</t>
  </si>
  <si>
    <t>5pc Ensuite Elev B (Credit Linen Closet)</t>
  </si>
  <si>
    <t>N/A</t>
  </si>
  <si>
    <t>Hourly Rate for repairs and authorized service outside of contractual obligations</t>
  </si>
  <si>
    <t>3PC Basement Bathroom (door included with Rec Room)</t>
  </si>
  <si>
    <t>BASEMENT DOORS</t>
  </si>
  <si>
    <t>160-2</t>
  </si>
  <si>
    <t>Included in Finished Family Room</t>
  </si>
  <si>
    <r>
      <t xml:space="preserve">Included in </t>
    </r>
    <r>
      <rPr>
        <b/>
        <sz val="10"/>
        <color rgb="FFFF0000"/>
        <rFont val="Calibri"/>
        <family val="2"/>
      </rPr>
      <t>Optional</t>
    </r>
    <r>
      <rPr>
        <b/>
        <sz val="10"/>
        <rFont val="Calibri"/>
        <family val="2"/>
      </rPr>
      <t xml:space="preserve"> Finished Rec Room</t>
    </r>
  </si>
  <si>
    <r>
      <t xml:space="preserve">Included in </t>
    </r>
    <r>
      <rPr>
        <b/>
        <sz val="10"/>
        <color rgb="FFFF0000"/>
        <rFont val="Calibri"/>
        <family val="2"/>
      </rPr>
      <t>Optional</t>
    </r>
    <r>
      <rPr>
        <b/>
        <sz val="10"/>
        <rFont val="Calibri"/>
        <family val="2"/>
      </rPr>
      <t xml:space="preserve"> Finished Bath</t>
    </r>
  </si>
  <si>
    <r>
      <t xml:space="preserve">Included in </t>
    </r>
    <r>
      <rPr>
        <b/>
        <sz val="10"/>
        <color rgb="FFFF0000"/>
        <rFont val="Calibri"/>
        <family val="2"/>
      </rPr>
      <t>Optional</t>
    </r>
    <r>
      <rPr>
        <b/>
        <sz val="10"/>
        <rFont val="Calibri"/>
        <family val="2"/>
      </rPr>
      <t xml:space="preserve"> Finished Bedroom</t>
    </r>
  </si>
  <si>
    <r>
      <t xml:space="preserve">2 - </t>
    </r>
    <r>
      <rPr>
        <sz val="10"/>
        <rFont val="Calibri"/>
        <family val="2"/>
      </rPr>
      <t>Closet</t>
    </r>
  </si>
  <si>
    <t>1000 Series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</si>
  <si>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</si>
  <si>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</si>
  <si>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</si>
  <si>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</si>
  <si>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</si>
  <si>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</si>
  <si>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t xml:space="preserve">      F - Code 680 is for Extras</t>
  </si>
  <si>
    <t xml:space="preserve">      G - Invoices received without ALL proper documentation will be returned.</t>
  </si>
  <si>
    <t xml:space="preserve">  </t>
  </si>
  <si>
    <t>TERMS OF PAYMENT</t>
  </si>
  <si>
    <t>DAYS</t>
  </si>
  <si>
    <t xml:space="preserve">     CONTRACT # :</t>
  </si>
  <si>
    <t>MODEL</t>
  </si>
  <si>
    <t xml:space="preserve">           extras, repairs and service. This work must be submitted  on a separate invoice for each Purchase Order #.    </t>
  </si>
  <si>
    <t xml:space="preserve">           Valecraft Superintendent and a Purchase Order if applicable.</t>
  </si>
  <si>
    <t xml:space="preserve">            Valecraft Superintendent and a Purchase Order if applicable.</t>
  </si>
  <si>
    <t>SINGLE</t>
  </si>
  <si>
    <t xml:space="preserve"> TERMS OF PAYMENT</t>
  </si>
  <si>
    <r>
      <t>PH door HC 1-3/8" Colonial (Bostonian) (Bostonian), Camden Textured,</t>
    </r>
    <r>
      <rPr>
        <b/>
        <strike/>
        <sz val="12"/>
        <rFont val="Arial"/>
        <family val="2"/>
      </rPr>
      <t xml:space="preserve"> </t>
    </r>
    <r>
      <rPr>
        <b/>
        <sz val="12"/>
        <rFont val="Arial"/>
        <family val="2"/>
      </rPr>
      <t>Avalon Textured, Continental Smooth</t>
    </r>
  </si>
  <si>
    <t xml:space="preserve">FRENCH DOORS </t>
  </si>
  <si>
    <t>/ Room</t>
  </si>
  <si>
    <t>Astral Collection - Polished Chrome- Upgrade from Infinity Collection</t>
  </si>
  <si>
    <t>Astral Collection - Black- Upgrade from Infinity Collection</t>
  </si>
  <si>
    <r>
      <t xml:space="preserve">      A - Contract No. , Lot / Unit No. , Model No. , Project Name,</t>
    </r>
    <r>
      <rPr>
        <b/>
        <sz val="12"/>
        <rFont val="Arial"/>
        <family val="2"/>
      </rPr>
      <t xml:space="preserve"> Completion Slip #, P.O.# (if required) Description of work</t>
    </r>
  </si>
  <si>
    <t xml:space="preserve">Optional Kitchen #1 </t>
  </si>
  <si>
    <t xml:space="preserve">Transitional Baseboards &amp; Casings Throughout Package #2 </t>
  </si>
  <si>
    <t>3PC Basement Bathroom (Door Included With Rec Room)</t>
  </si>
  <si>
    <t xml:space="preserve">Open Staircase to Basement With Landing </t>
  </si>
  <si>
    <t>5PC Ensuite</t>
  </si>
  <si>
    <t xml:space="preserve">Shoemould Pine </t>
  </si>
  <si>
    <t xml:space="preserve">3/4" x 3-1/2" </t>
  </si>
  <si>
    <t xml:space="preserve">5/8" x 2-3/4" </t>
  </si>
  <si>
    <t xml:space="preserve">5/8" x 5-9/16" </t>
  </si>
  <si>
    <t xml:space="preserve">5/8" x 6-1/2" </t>
  </si>
  <si>
    <t xml:space="preserve">1/2" x 3-7/8" </t>
  </si>
  <si>
    <t xml:space="preserve">1/2" x 4-3/4" </t>
  </si>
  <si>
    <t xml:space="preserve">5/8" x 5-1/4" </t>
  </si>
  <si>
    <t xml:space="preserve">/ Room </t>
  </si>
  <si>
    <t>c/w Jamb MDF Regular 4-1/2" x 9/16", Standard Casing and Hardware</t>
  </si>
  <si>
    <t>Colonist Textured (6 Panel Square Top)</t>
  </si>
  <si>
    <t xml:space="preserve">Monroe Smooth (2 Panel Square Top) </t>
  </si>
  <si>
    <t xml:space="preserve">Craftsman III (Smooth 3 Panel) </t>
  </si>
  <si>
    <t xml:space="preserve">Rockport Smooth(5 Panel) </t>
  </si>
  <si>
    <t xml:space="preserve">Conmore Smooth doors 5 Panel, Per Door </t>
  </si>
  <si>
    <t xml:space="preserve">Madison Smooth (1 Square Panel) </t>
  </si>
  <si>
    <t>Upgrade Standard Door to 96" (Includes Extra Casing &amp; Labor)</t>
  </si>
  <si>
    <t xml:space="preserve">Special Glass (See Glass Colour Samples for Availabilitly) </t>
  </si>
  <si>
    <t xml:space="preserve">#2 Bevel Baseboard-Casing Throughout (2189A/2190A/1997A)	</t>
  </si>
  <si>
    <t>#1 Square Baseboard-Casing Throughout (3513/2828/4086)</t>
  </si>
  <si>
    <t xml:space="preserve">#3 New Baseboard-Casing Throughout (1982/00239/1997A)	</t>
  </si>
  <si>
    <t>Allusion Collection - Black- Upgrade from Infinity Collection</t>
  </si>
  <si>
    <t xml:space="preserve">#3 New Baseboard-Casing Throughout (L2216/02216/1997A)	</t>
  </si>
  <si>
    <t>3PC Basement Bathroom (Door Included with Family Room)</t>
  </si>
  <si>
    <t>Complete Kit</t>
  </si>
  <si>
    <t>Single Door  12" TO 36"</t>
  </si>
  <si>
    <t>Double Door 24" to 72"</t>
  </si>
  <si>
    <t>Birkdale</t>
  </si>
  <si>
    <t xml:space="preserve">     Paint Grade</t>
  </si>
  <si>
    <t>EXTERIOR GRIP SET</t>
  </si>
  <si>
    <t>Satin Nickel</t>
  </si>
  <si>
    <t>Matte Black</t>
  </si>
  <si>
    <t>Satin Chrome</t>
  </si>
  <si>
    <t>Satin Brass</t>
  </si>
  <si>
    <t>26D</t>
  </si>
  <si>
    <t>Yes</t>
  </si>
  <si>
    <t>INTERIOR DOOR HARDWARE</t>
  </si>
  <si>
    <t xml:space="preserve">     Slider White Board 0-47" x 80-1/2" 2 Panels WHITE      </t>
  </si>
  <si>
    <t xml:space="preserve">     Slider White Board 48"-59" x 80-1/2" 2 Panels WHITE      </t>
  </si>
  <si>
    <t xml:space="preserve">     Slider White Board 60"-71" x 80-1/2" 2 Panels WHITE      </t>
  </si>
  <si>
    <t xml:space="preserve">     Slider White Board 72"-83" x 80-1/2" 2 Panels WHITE      </t>
  </si>
  <si>
    <t xml:space="preserve">     Mirrored Slider White Frame 0-47" x 80-1/2" 2 Panels       </t>
  </si>
  <si>
    <t xml:space="preserve">     Mirrored Slider White Frame 48"-59" x 80-1/2" 2 Panels WHITE      </t>
  </si>
  <si>
    <t xml:space="preserve">     Mirrored Slider White Frame 60"-71" x 80-1/2" 2 Panels WHITE      </t>
  </si>
  <si>
    <t xml:space="preserve">     Mirrored Slider White Frame 72"-83" x 80-1/2" 2 Panels WHITE      </t>
  </si>
  <si>
    <t xml:space="preserve">     Std (Augusta)</t>
  </si>
  <si>
    <t xml:space="preserve">     Hawthorne</t>
  </si>
  <si>
    <t xml:space="preserve">     San Clemente</t>
  </si>
  <si>
    <t xml:space="preserve">     Tavaris</t>
  </si>
  <si>
    <t xml:space="preserve">     Vancouver</t>
  </si>
  <si>
    <t xml:space="preserve">     Cambie Round</t>
  </si>
  <si>
    <t xml:space="preserve">     Cambie Square</t>
  </si>
  <si>
    <t>Upgraded Lever Handles</t>
  </si>
  <si>
    <t xml:space="preserve">     Halifax Square</t>
  </si>
  <si>
    <t xml:space="preserve">     Prague</t>
  </si>
  <si>
    <t xml:space="preserve">     Sedona</t>
  </si>
  <si>
    <t xml:space="preserve">     Singapore Square</t>
  </si>
  <si>
    <t>Std Knob (Huntington)</t>
  </si>
  <si>
    <t>Cost</t>
  </si>
  <si>
    <t>Total</t>
  </si>
  <si>
    <t>** EXTRAS PO REQUIRED **</t>
  </si>
  <si>
    <t xml:space="preserve">     Powder Room </t>
  </si>
  <si>
    <t xml:space="preserve">     Main Bath </t>
  </si>
  <si>
    <t xml:space="preserve">     4-pc </t>
  </si>
  <si>
    <t xml:space="preserve">     Extra Towel Bar</t>
  </si>
  <si>
    <t xml:space="preserve">     Upgrade Towel Ring to Towel Bar </t>
  </si>
  <si>
    <t xml:space="preserve">     Upgrade Towel Ring to Towel Bar</t>
  </si>
  <si>
    <t xml:space="preserve">     Delete Standard Fixtures Throughout</t>
  </si>
  <si>
    <t xml:space="preserve">     MDF</t>
  </si>
  <si>
    <t xml:space="preserve">     Oak</t>
  </si>
  <si>
    <t xml:space="preserve">     Birch</t>
  </si>
  <si>
    <t xml:space="preserve">     Pine or MDF</t>
  </si>
  <si>
    <t xml:space="preserve">     Black Civic Address </t>
  </si>
  <si>
    <t xml:space="preserve">     Black Civic Address &amp; Black Mailbox Bristol </t>
  </si>
  <si>
    <t xml:space="preserve">     Credit Unfinished Basement Staircase Handrail</t>
  </si>
  <si>
    <t xml:space="preserve">     Linen Tower 24"</t>
  </si>
  <si>
    <t xml:space="preserve">     Linen Tower 36"</t>
  </si>
  <si>
    <t xml:space="preserve">/ Door   </t>
  </si>
  <si>
    <t xml:space="preserve">/ Foot   </t>
  </si>
  <si>
    <t xml:space="preserve">Each   </t>
  </si>
  <si>
    <t xml:space="preserve">     Extended Window </t>
  </si>
  <si>
    <t xml:space="preserve">     Added Window </t>
  </si>
  <si>
    <t xml:space="preserve">     #954 Transitional</t>
  </si>
  <si>
    <t xml:space="preserve">     #7705 Standard </t>
  </si>
  <si>
    <t xml:space="preserve">     #L3513 Flat Package #5</t>
  </si>
  <si>
    <t xml:space="preserve">     #2189A Bevelled Package #6</t>
  </si>
  <si>
    <t xml:space="preserve">     #1113-9 Modern  </t>
  </si>
  <si>
    <t xml:space="preserve">     #5955 Transitional</t>
  </si>
  <si>
    <t xml:space="preserve">     #5706A Standard</t>
  </si>
  <si>
    <t xml:space="preserve">     #02828 Flat Package #5</t>
  </si>
  <si>
    <t xml:space="preserve">     #302190A Bevelled Package #6</t>
  </si>
  <si>
    <t xml:space="preserve">     #239-9 Modern</t>
  </si>
  <si>
    <t xml:space="preserve">      Walk-in closets larger than 100 square feet will be considered an additional room</t>
  </si>
  <si>
    <t xml:space="preserve">     MDF Cap 1" x 6"</t>
  </si>
  <si>
    <t xml:space="preserve">     MDF Cap 1" x 8"</t>
  </si>
  <si>
    <t xml:space="preserve">     White Shelving  5/8" x 16"</t>
  </si>
  <si>
    <t xml:space="preserve">     White Shelving  5/8" x 16" c/w Rod</t>
  </si>
  <si>
    <t>Basement Handrail (unfinished)</t>
  </si>
  <si>
    <t>Bathroom Grab Bars</t>
  </si>
  <si>
    <t xml:space="preserve">     15.5" Bar</t>
  </si>
  <si>
    <t xml:space="preserve">     21" Bar</t>
  </si>
  <si>
    <t xml:space="preserve">     27" Bar</t>
  </si>
  <si>
    <t xml:space="preserve">     39" Bar</t>
  </si>
  <si>
    <t xml:space="preserve">     51" Bar</t>
  </si>
  <si>
    <t xml:space="preserve">     30" x 30" Bar</t>
  </si>
  <si>
    <t>Merkley Oaks</t>
  </si>
  <si>
    <t xml:space="preserve">T. B. A. </t>
  </si>
  <si>
    <t>XXX - XXX</t>
  </si>
  <si>
    <t xml:space="preserve">Optional Kitchen #1 (Credit Corner Pantry) </t>
  </si>
  <si>
    <t>Optional Kitchen #1 (Credit Corner Pantry)</t>
  </si>
  <si>
    <t>April 1, 2025 to March 31, 2026</t>
  </si>
  <si>
    <t>200 Series</t>
  </si>
  <si>
    <t>201 - 2 BED</t>
  </si>
  <si>
    <t>201 - 3 BED</t>
  </si>
  <si>
    <t>Optional Kitchen #1</t>
  </si>
  <si>
    <t xml:space="preserve">3PC Basement Bathroom </t>
  </si>
  <si>
    <t>Basement Family Room</t>
  </si>
  <si>
    <t>Apartments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</si>
  <si>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</si>
  <si>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</si>
  <si>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</si>
  <si>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</si>
  <si>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</si>
  <si>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</si>
  <si>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</si>
  <si>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</si>
  <si>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</si>
  <si>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</si>
  <si>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</si>
  <si>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</si>
  <si>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</si>
  <si>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</si>
  <si>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</si>
  <si>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</si>
  <si>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Corridor Basement</t>
  </si>
  <si>
    <t>Corridor Level 1</t>
  </si>
  <si>
    <t>Corridor Level 2</t>
  </si>
  <si>
    <t>Corridor 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</si>
</sst>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6" formatCode="0_)"/>
    <numFmt numFmtId="167" formatCode="&quot;$&quot;#,##0.00"/>
    <numFmt numFmtId="168" formatCode="[$-409]mmmm\ d\,\ yyyy;@"/>
  </numFmts>
  <fonts count="4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0"/>
      <name val="Calibri"/>
      <family val="2"/>
    </font>
    <font>
      <b/>
      <u val="double"/>
      <sz val="14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</font>
    <font>
      <b/>
      <sz val="10"/>
      <color rgb="FFFF0000"/>
      <name val="Calibri"/>
      <family val="2"/>
    </font>
    <font>
      <b/>
      <u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i/>
      <u val="double"/>
      <sz val="16"/>
      <name val="Arial"/>
      <family val="2"/>
    </font>
    <font>
      <b/>
      <strike/>
      <sz val="12"/>
      <name val="Arial"/>
      <family val="2"/>
    </font>
    <font>
      <i/>
      <sz val="1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Arial"/>
      <family val="2"/>
    </font>
    <font>
      <sz val="10"/>
      <color rgb="FFC0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/>
      <bottom/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theme="1"/>
      </left>
      <right style="double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theme="1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double">
        <color theme="1"/>
      </top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/>
      <top style="double">
        <color theme="1"/>
      </top>
      <bottom style="double">
        <color theme="1"/>
      </bottom>
      <diagonal/>
    </border>
    <border>
      <left/>
      <right/>
      <top style="double">
        <color theme="1"/>
      </top>
      <bottom style="double">
        <color theme="1"/>
      </bottom>
      <diagonal/>
    </border>
    <border>
      <left/>
      <right style="double">
        <color theme="1"/>
      </right>
      <top style="double">
        <color theme="1"/>
      </top>
      <bottom style="double">
        <color theme="1"/>
      </bottom>
      <diagonal/>
    </border>
    <border>
      <left style="double">
        <color indexed="64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theme="1"/>
      </right>
      <top style="double">
        <color indexed="64"/>
      </top>
      <bottom style="double">
        <color indexed="64"/>
      </bottom>
      <diagonal/>
    </border>
    <border>
      <left style="double">
        <color theme="1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/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indexed="64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auto="1"/>
      </top>
      <bottom style="thin">
        <color auto="1"/>
      </bottom>
      <diagonal/>
    </border>
    <border>
      <left/>
      <right style="double">
        <color indexed="64"/>
      </right>
      <top style="double">
        <color auto="1"/>
      </top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8"/>
      </left>
      <right style="thin">
        <color indexed="8"/>
      </right>
      <top style="double">
        <color auto="1"/>
      </top>
      <bottom style="double">
        <color auto="1"/>
      </bottom>
      <diagonal/>
    </border>
    <border>
      <left style="thin">
        <color indexed="8"/>
      </left>
      <right style="double">
        <color indexed="8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 style="double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 style="thin">
        <color auto="1"/>
      </bottom>
      <diagonal/>
    </border>
    <border>
      <left style="double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double">
        <color auto="1"/>
      </right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auto="1"/>
      </top>
      <bottom style="thin">
        <color indexed="8"/>
      </bottom>
      <diagonal/>
    </border>
    <border>
      <left style="double">
        <color auto="1"/>
      </left>
      <right style="double">
        <color indexed="64"/>
      </right>
      <top style="thin">
        <color auto="1"/>
      </top>
      <bottom style="thin">
        <color indexed="8"/>
      </bottom>
      <diagonal/>
    </border>
    <border>
      <left style="double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165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5" fontId="4" fillId="0" borderId="0"/>
    <xf numFmtId="165" fontId="4" fillId="0" borderId="0"/>
    <xf numFmtId="44" fontId="2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88">
    <xf numFmtId="165" fontId="0" fillId="0" borderId="0" xfId="0"/>
    <xf numFmtId="165" fontId="4" fillId="0" borderId="0" xfId="0" applyFont="1"/>
    <xf numFmtId="165" fontId="5" fillId="0" borderId="0" xfId="0" applyFont="1"/>
    <xf numFmtId="165" fontId="0" fillId="0" borderId="0" xfId="0" applyAlignment="1">
      <alignment vertical="center"/>
    </xf>
    <xf numFmtId="165" fontId="12" fillId="0" borderId="0" xfId="0" applyFont="1"/>
    <xf numFmtId="165" fontId="13" fillId="0" borderId="0" xfId="0" applyFont="1"/>
    <xf numFmtId="44" fontId="12" fillId="0" borderId="0" xfId="1" applyFont="1"/>
    <xf numFmtId="165" fontId="15" fillId="0" borderId="0" xfId="0" applyFont="1"/>
    <xf numFmtId="165" fontId="15" fillId="3" borderId="0" xfId="0" applyFont="1" applyFill="1"/>
    <xf numFmtId="165" fontId="17" fillId="0" borderId="0" xfId="0" applyFont="1"/>
    <xf numFmtId="165" fontId="15" fillId="0" borderId="0" xfId="0" applyFont="1" applyAlignment="1">
      <alignment vertical="center"/>
    </xf>
    <xf numFmtId="2" fontId="12" fillId="0" borderId="0" xfId="0" applyNumberFormat="1" applyFont="1"/>
    <xf numFmtId="1" fontId="15" fillId="0" borderId="1" xfId="1" applyNumberFormat="1" applyFont="1" applyFill="1" applyBorder="1" applyAlignment="1" applyProtection="1">
      <alignment horizontal="center" vertical="center"/>
    </xf>
    <xf numFmtId="165" fontId="8" fillId="0" borderId="57" xfId="0" applyFont="1" applyBorder="1" applyAlignment="1">
      <alignment vertical="center"/>
    </xf>
    <xf numFmtId="1" fontId="8" fillId="0" borderId="58" xfId="0" applyNumberFormat="1" applyFont="1" applyBorder="1" applyAlignment="1">
      <alignment horizontal="center" vertical="center" wrapText="1"/>
    </xf>
    <xf numFmtId="1" fontId="8" fillId="0" borderId="59" xfId="0" applyNumberFormat="1" applyFont="1" applyBorder="1" applyAlignment="1">
      <alignment horizontal="center" vertical="center" wrapText="1"/>
    </xf>
    <xf numFmtId="0" fontId="13" fillId="0" borderId="60" xfId="0" applyNumberFormat="1" applyFont="1" applyBorder="1" applyAlignment="1">
      <alignment horizontal="center" vertical="center"/>
    </xf>
    <xf numFmtId="1" fontId="12" fillId="0" borderId="61" xfId="0" applyNumberFormat="1" applyFont="1" applyBorder="1" applyAlignment="1">
      <alignment horizontal="center" vertical="center"/>
    </xf>
    <xf numFmtId="0" fontId="16" fillId="0" borderId="60" xfId="0" applyNumberFormat="1" applyFont="1" applyBorder="1" applyAlignment="1">
      <alignment horizontal="center" vertical="center"/>
    </xf>
    <xf numFmtId="0" fontId="16" fillId="0" borderId="62" xfId="0" applyNumberFormat="1" applyFont="1" applyBorder="1" applyAlignment="1">
      <alignment horizontal="center" vertical="center"/>
    </xf>
    <xf numFmtId="1" fontId="15" fillId="0" borderId="63" xfId="1" applyNumberFormat="1" applyFont="1" applyFill="1" applyBorder="1" applyAlignment="1" applyProtection="1">
      <alignment horizontal="center" vertical="center"/>
    </xf>
    <xf numFmtId="1" fontId="12" fillId="0" borderId="64" xfId="0" applyNumberFormat="1" applyFont="1" applyBorder="1" applyAlignment="1">
      <alignment horizontal="center" vertical="center"/>
    </xf>
    <xf numFmtId="165" fontId="8" fillId="0" borderId="65" xfId="0" applyFont="1" applyBorder="1" applyAlignment="1">
      <alignment vertical="center"/>
    </xf>
    <xf numFmtId="1" fontId="8" fillId="0" borderId="16" xfId="0" applyNumberFormat="1" applyFont="1" applyBorder="1" applyAlignment="1">
      <alignment horizontal="center" vertical="center" wrapText="1"/>
    </xf>
    <xf numFmtId="1" fontId="8" fillId="0" borderId="66" xfId="0" applyNumberFormat="1" applyFont="1" applyBorder="1" applyAlignment="1">
      <alignment horizontal="center" vertical="center" wrapText="1"/>
    </xf>
    <xf numFmtId="0" fontId="13" fillId="0" borderId="62" xfId="0" applyNumberFormat="1" applyFont="1" applyBorder="1" applyAlignment="1">
      <alignment horizontal="center" vertical="center"/>
    </xf>
    <xf numFmtId="165" fontId="4" fillId="0" borderId="0" xfId="0" applyFont="1" applyAlignment="1">
      <alignment vertical="center"/>
    </xf>
    <xf numFmtId="165" fontId="4" fillId="0" borderId="9" xfId="0" applyFont="1" applyBorder="1" applyAlignment="1">
      <alignment vertical="center"/>
    </xf>
    <xf numFmtId="165" fontId="4" fillId="0" borderId="31" xfId="0" applyFont="1" applyBorder="1" applyAlignment="1">
      <alignment vertical="center"/>
    </xf>
    <xf numFmtId="165" fontId="23" fillId="0" borderId="9" xfId="0" applyFont="1" applyBorder="1" applyAlignment="1">
      <alignment horizontal="right" vertical="center"/>
    </xf>
    <xf numFmtId="165" fontId="24" fillId="0" borderId="13" xfId="0" applyFont="1" applyBorder="1" applyAlignment="1">
      <alignment horizontal="center" vertical="center"/>
    </xf>
    <xf numFmtId="165" fontId="23" fillId="0" borderId="0" xfId="0" applyFont="1" applyAlignment="1">
      <alignment vertical="center"/>
    </xf>
    <xf numFmtId="17" fontId="23" fillId="0" borderId="0" xfId="0" applyNumberFormat="1" applyFont="1" applyAlignment="1">
      <alignment horizontal="right" vertical="center"/>
    </xf>
    <xf numFmtId="168" fontId="24" fillId="0" borderId="15" xfId="0" applyNumberFormat="1" applyFont="1" applyBorder="1" applyAlignment="1">
      <alignment horizontal="center" vertical="center"/>
    </xf>
    <xf numFmtId="168" fontId="6" fillId="0" borderId="31" xfId="0" applyNumberFormat="1" applyFont="1" applyBorder="1" applyAlignment="1">
      <alignment vertical="center"/>
    </xf>
    <xf numFmtId="165" fontId="23" fillId="0" borderId="0" xfId="0" applyFont="1" applyAlignment="1">
      <alignment horizontal="right" vertical="center"/>
    </xf>
    <xf numFmtId="2" fontId="24" fillId="0" borderId="15" xfId="0" quotePrefix="1" applyNumberFormat="1" applyFont="1" applyBorder="1" applyAlignment="1">
      <alignment horizontal="center" vertical="center"/>
    </xf>
    <xf numFmtId="165" fontId="24" fillId="0" borderId="0" xfId="0" applyFont="1" applyAlignment="1">
      <alignment vertical="center"/>
    </xf>
    <xf numFmtId="165" fontId="24" fillId="0" borderId="15" xfId="0" applyFont="1" applyBorder="1" applyAlignment="1">
      <alignment horizontal="center" vertical="center"/>
    </xf>
    <xf numFmtId="165" fontId="2" fillId="0" borderId="33" xfId="0" applyFont="1" applyBorder="1" applyAlignment="1">
      <alignment vertical="center"/>
    </xf>
    <xf numFmtId="165" fontId="25" fillId="0" borderId="2" xfId="0" applyFont="1" applyBorder="1" applyAlignment="1">
      <alignment vertical="center"/>
    </xf>
    <xf numFmtId="165" fontId="2" fillId="0" borderId="2" xfId="0" applyFont="1" applyBorder="1" applyAlignment="1">
      <alignment vertical="center"/>
    </xf>
    <xf numFmtId="165" fontId="2" fillId="0" borderId="41" xfId="0" applyFont="1" applyBorder="1" applyAlignment="1">
      <alignment vertical="center"/>
    </xf>
    <xf numFmtId="165" fontId="6" fillId="0" borderId="70" xfId="0" applyFont="1" applyBorder="1" applyAlignment="1">
      <alignment horizontal="center" vertical="center"/>
    </xf>
    <xf numFmtId="165" fontId="6" fillId="0" borderId="71" xfId="0" applyFont="1" applyBorder="1" applyAlignment="1">
      <alignment horizontal="center" vertical="center"/>
    </xf>
    <xf numFmtId="165" fontId="6" fillId="0" borderId="72" xfId="0" applyFont="1" applyBorder="1" applyAlignment="1">
      <alignment horizontal="center" vertical="center"/>
    </xf>
    <xf numFmtId="165" fontId="6" fillId="0" borderId="73" xfId="0" applyFont="1" applyBorder="1" applyAlignment="1">
      <alignment horizontal="center" vertical="center"/>
    </xf>
    <xf numFmtId="165" fontId="6" fillId="0" borderId="74" xfId="0" applyFont="1" applyBorder="1" applyAlignment="1">
      <alignment horizontal="center" vertical="center"/>
    </xf>
    <xf numFmtId="165" fontId="4" fillId="0" borderId="42" xfId="0" applyFont="1" applyBorder="1" applyAlignment="1">
      <alignment vertical="center"/>
    </xf>
    <xf numFmtId="165" fontId="25" fillId="0" borderId="21" xfId="0" applyFont="1" applyBorder="1" applyAlignment="1">
      <alignment horizontal="center" vertical="center"/>
    </xf>
    <xf numFmtId="165" fontId="25" fillId="0" borderId="16" xfId="0" applyFont="1" applyBorder="1" applyAlignment="1">
      <alignment horizontal="center" vertical="center"/>
    </xf>
    <xf numFmtId="165" fontId="26" fillId="0" borderId="18" xfId="0" applyFont="1" applyBorder="1" applyAlignment="1">
      <alignment vertical="center"/>
    </xf>
    <xf numFmtId="165" fontId="26" fillId="0" borderId="17" xfId="0" applyFont="1" applyBorder="1" applyAlignment="1">
      <alignment vertical="center"/>
    </xf>
    <xf numFmtId="165" fontId="26" fillId="0" borderId="43" xfId="0" applyFont="1" applyBorder="1" applyAlignment="1">
      <alignment vertical="center"/>
    </xf>
    <xf numFmtId="165" fontId="25" fillId="0" borderId="44" xfId="0" applyFont="1" applyBorder="1" applyAlignment="1">
      <alignment horizontal="center" vertical="center"/>
    </xf>
    <xf numFmtId="165" fontId="25" fillId="0" borderId="13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65" fontId="26" fillId="0" borderId="3" xfId="0" applyFont="1" applyBorder="1" applyAlignment="1">
      <alignment vertical="center"/>
    </xf>
    <xf numFmtId="9" fontId="6" fillId="0" borderId="4" xfId="0" applyNumberFormat="1" applyFont="1" applyBorder="1" applyAlignment="1">
      <alignment horizontal="center" vertical="center"/>
    </xf>
    <xf numFmtId="165" fontId="26" fillId="0" borderId="46" xfId="0" applyFont="1" applyBorder="1" applyAlignment="1">
      <alignment vertical="center"/>
    </xf>
    <xf numFmtId="165" fontId="4" fillId="0" borderId="47" xfId="0" applyFont="1" applyBorder="1" applyAlignment="1">
      <alignment horizontal="center" vertical="center"/>
    </xf>
    <xf numFmtId="165" fontId="25" fillId="0" borderId="1" xfId="0" applyFont="1" applyBorder="1" applyAlignment="1">
      <alignment horizontal="center" vertical="center"/>
    </xf>
    <xf numFmtId="6" fontId="25" fillId="0" borderId="4" xfId="0" applyNumberFormat="1" applyFont="1" applyBorder="1" applyAlignment="1">
      <alignment horizontal="center" vertical="center"/>
    </xf>
    <xf numFmtId="165" fontId="26" fillId="0" borderId="4" xfId="0" applyFont="1" applyBorder="1" applyAlignment="1">
      <alignment vertical="center"/>
    </xf>
    <xf numFmtId="165" fontId="6" fillId="2" borderId="70" xfId="0" applyFont="1" applyFill="1" applyBorder="1" applyAlignment="1">
      <alignment horizontal="center" vertical="center"/>
    </xf>
    <xf numFmtId="165" fontId="6" fillId="2" borderId="72" xfId="0" applyFont="1" applyFill="1" applyBorder="1" applyAlignment="1">
      <alignment vertical="center"/>
    </xf>
    <xf numFmtId="165" fontId="6" fillId="2" borderId="71" xfId="0" applyFont="1" applyFill="1" applyBorder="1" applyAlignment="1">
      <alignment vertical="center"/>
    </xf>
    <xf numFmtId="165" fontId="6" fillId="2" borderId="73" xfId="0" applyFont="1" applyFill="1" applyBorder="1" applyAlignment="1">
      <alignment vertical="center"/>
    </xf>
    <xf numFmtId="165" fontId="6" fillId="2" borderId="74" xfId="0" applyFont="1" applyFill="1" applyBorder="1" applyAlignment="1">
      <alignment vertical="center"/>
    </xf>
    <xf numFmtId="165" fontId="6" fillId="0" borderId="0" xfId="0" applyFont="1" applyAlignment="1">
      <alignment vertical="center"/>
    </xf>
    <xf numFmtId="0" fontId="6" fillId="0" borderId="44" xfId="0" applyNumberFormat="1" applyFont="1" applyBorder="1" applyAlignment="1">
      <alignment horizontal="center" vertical="center"/>
    </xf>
    <xf numFmtId="44" fontId="4" fillId="0" borderId="0" xfId="1" applyFont="1" applyAlignment="1">
      <alignment vertical="center"/>
    </xf>
    <xf numFmtId="0" fontId="6" fillId="0" borderId="44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horizontal="center" vertical="center"/>
    </xf>
    <xf numFmtId="165" fontId="2" fillId="0" borderId="0" xfId="0" applyFont="1" applyAlignment="1">
      <alignment vertical="center"/>
    </xf>
    <xf numFmtId="165" fontId="25" fillId="0" borderId="0" xfId="0" applyFont="1" applyAlignment="1">
      <alignment vertical="center"/>
    </xf>
    <xf numFmtId="165" fontId="2" fillId="0" borderId="31" xfId="0" applyFont="1" applyBorder="1" applyAlignment="1">
      <alignment vertical="center"/>
    </xf>
    <xf numFmtId="165" fontId="25" fillId="0" borderId="9" xfId="0" applyFont="1" applyBorder="1" applyAlignment="1">
      <alignment vertical="center"/>
    </xf>
    <xf numFmtId="165" fontId="4" fillId="0" borderId="39" xfId="0" applyFont="1" applyBorder="1" applyAlignment="1">
      <alignment vertical="center"/>
    </xf>
    <xf numFmtId="165" fontId="23" fillId="0" borderId="10" xfId="0" applyFont="1" applyBorder="1" applyAlignment="1">
      <alignment vertical="center"/>
    </xf>
    <xf numFmtId="165" fontId="23" fillId="0" borderId="11" xfId="0" applyFont="1" applyBorder="1" applyAlignment="1">
      <alignment vertical="center"/>
    </xf>
    <xf numFmtId="165" fontId="24" fillId="0" borderId="12" xfId="0" applyFont="1" applyBorder="1" applyAlignment="1">
      <alignment vertical="center"/>
    </xf>
    <xf numFmtId="165" fontId="23" fillId="0" borderId="14" xfId="0" applyFont="1" applyBorder="1" applyAlignment="1">
      <alignment vertical="center"/>
    </xf>
    <xf numFmtId="165" fontId="23" fillId="0" borderId="49" xfId="0" applyFont="1" applyBorder="1" applyAlignment="1">
      <alignment vertical="center"/>
    </xf>
    <xf numFmtId="165" fontId="6" fillId="0" borderId="23" xfId="0" applyFont="1" applyBorder="1" applyAlignment="1">
      <alignment horizontal="center" vertical="center"/>
    </xf>
    <xf numFmtId="165" fontId="19" fillId="0" borderId="0" xfId="0" applyFont="1"/>
    <xf numFmtId="165" fontId="4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65" fontId="3" fillId="0" borderId="31" xfId="0" applyFont="1" applyBorder="1" applyAlignment="1">
      <alignment vertical="center"/>
    </xf>
    <xf numFmtId="165" fontId="4" fillId="0" borderId="75" xfId="0" applyFont="1" applyBorder="1" applyAlignment="1">
      <alignment vertical="center"/>
    </xf>
    <xf numFmtId="165" fontId="6" fillId="0" borderId="75" xfId="0" applyFont="1" applyBorder="1" applyAlignment="1">
      <alignment vertical="center"/>
    </xf>
    <xf numFmtId="165" fontId="4" fillId="0" borderId="76" xfId="0" applyFont="1" applyBorder="1" applyAlignment="1">
      <alignment vertical="center"/>
    </xf>
    <xf numFmtId="167" fontId="4" fillId="0" borderId="1" xfId="1" applyNumberFormat="1" applyFont="1" applyFill="1" applyBorder="1" applyAlignment="1" applyProtection="1">
      <alignment horizontal="right" vertical="center"/>
    </xf>
    <xf numFmtId="167" fontId="6" fillId="0" borderId="3" xfId="1" applyNumberFormat="1" applyFont="1" applyFill="1" applyBorder="1" applyAlignment="1" applyProtection="1">
      <alignment horizontal="center" vertical="center"/>
    </xf>
    <xf numFmtId="167" fontId="4" fillId="0" borderId="4" xfId="1" applyNumberFormat="1" applyFont="1" applyFill="1" applyBorder="1" applyAlignment="1" applyProtection="1">
      <alignment horizontal="center" vertical="center"/>
    </xf>
    <xf numFmtId="167" fontId="4" fillId="0" borderId="46" xfId="1" applyNumberFormat="1" applyFont="1" applyFill="1" applyBorder="1" applyAlignment="1" applyProtection="1">
      <alignment horizontal="center" vertical="center"/>
    </xf>
    <xf numFmtId="165" fontId="17" fillId="0" borderId="0" xfId="0" applyFont="1" applyAlignment="1">
      <alignment vertical="center"/>
    </xf>
    <xf numFmtId="165" fontId="5" fillId="0" borderId="0" xfId="0" applyFont="1" applyAlignment="1">
      <alignment vertical="center"/>
    </xf>
    <xf numFmtId="165" fontId="24" fillId="0" borderId="10" xfId="0" applyFont="1" applyBorder="1" applyAlignment="1">
      <alignment horizontal="left" vertical="center"/>
    </xf>
    <xf numFmtId="1" fontId="23" fillId="0" borderId="4" xfId="0" applyNumberFormat="1" applyFont="1" applyBorder="1" applyAlignment="1">
      <alignment horizontal="center" vertical="center"/>
    </xf>
    <xf numFmtId="7" fontId="23" fillId="0" borderId="1" xfId="1" applyNumberFormat="1" applyFont="1" applyBorder="1" applyAlignment="1" applyProtection="1">
      <alignment horizontal="center" vertical="center"/>
    </xf>
    <xf numFmtId="7" fontId="24" fillId="0" borderId="3" xfId="1" applyNumberFormat="1" applyFont="1" applyFill="1" applyBorder="1" applyAlignment="1" applyProtection="1">
      <alignment horizontal="right" vertical="center"/>
    </xf>
    <xf numFmtId="7" fontId="23" fillId="0" borderId="4" xfId="1" applyNumberFormat="1" applyFont="1" applyBorder="1" applyAlignment="1" applyProtection="1">
      <alignment horizontal="right" vertical="center"/>
    </xf>
    <xf numFmtId="7" fontId="23" fillId="0" borderId="46" xfId="1" applyNumberFormat="1" applyFont="1" applyBorder="1" applyAlignment="1" applyProtection="1">
      <alignment horizontal="right" vertical="center"/>
    </xf>
    <xf numFmtId="7" fontId="23" fillId="0" borderId="4" xfId="1" applyNumberFormat="1" applyFont="1" applyFill="1" applyBorder="1" applyAlignment="1" applyProtection="1">
      <alignment horizontal="right" vertical="center"/>
    </xf>
    <xf numFmtId="7" fontId="23" fillId="0" borderId="1" xfId="1" applyNumberFormat="1" applyFont="1" applyBorder="1" applyAlignment="1" applyProtection="1">
      <alignment horizontal="right" vertical="center"/>
    </xf>
    <xf numFmtId="7" fontId="24" fillId="0" borderId="3" xfId="1" applyNumberFormat="1" applyFont="1" applyBorder="1" applyAlignment="1" applyProtection="1">
      <alignment horizontal="right" vertical="center"/>
    </xf>
    <xf numFmtId="165" fontId="18" fillId="0" borderId="0" xfId="0" applyFont="1"/>
    <xf numFmtId="44" fontId="23" fillId="0" borderId="0" xfId="1" applyFont="1" applyAlignment="1">
      <alignment vertical="center"/>
    </xf>
    <xf numFmtId="0" fontId="4" fillId="0" borderId="48" xfId="0" applyNumberFormat="1" applyFont="1" applyBorder="1" applyAlignment="1">
      <alignment horizontal="center" vertical="center"/>
    </xf>
    <xf numFmtId="165" fontId="4" fillId="0" borderId="48" xfId="0" applyFont="1" applyBorder="1" applyAlignment="1">
      <alignment vertical="center"/>
    </xf>
    <xf numFmtId="44" fontId="5" fillId="0" borderId="0" xfId="1" applyFont="1" applyAlignment="1">
      <alignment vertical="center"/>
    </xf>
    <xf numFmtId="165" fontId="23" fillId="0" borderId="56" xfId="0" applyFont="1" applyBorder="1" applyAlignment="1">
      <alignment vertical="center"/>
    </xf>
    <xf numFmtId="165" fontId="23" fillId="0" borderId="7" xfId="0" applyFont="1" applyBorder="1" applyAlignment="1">
      <alignment vertical="center"/>
    </xf>
    <xf numFmtId="165" fontId="23" fillId="0" borderId="8" xfId="0" applyFont="1" applyBorder="1" applyAlignment="1">
      <alignment vertical="center"/>
    </xf>
    <xf numFmtId="165" fontId="24" fillId="0" borderId="6" xfId="0" applyFont="1" applyBorder="1" applyAlignment="1">
      <alignment vertical="center"/>
    </xf>
    <xf numFmtId="165" fontId="23" fillId="0" borderId="52" xfId="0" applyFont="1" applyBorder="1" applyAlignment="1">
      <alignment vertical="center"/>
    </xf>
    <xf numFmtId="165" fontId="4" fillId="0" borderId="51" xfId="0" applyFont="1" applyBorder="1" applyAlignment="1">
      <alignment vertical="center"/>
    </xf>
    <xf numFmtId="165" fontId="6" fillId="0" borderId="31" xfId="0" applyFont="1" applyBorder="1" applyAlignment="1">
      <alignment vertical="center"/>
    </xf>
    <xf numFmtId="165" fontId="6" fillId="0" borderId="50" xfId="0" applyFont="1" applyBorder="1" applyAlignment="1">
      <alignment horizontal="center" vertical="center"/>
    </xf>
    <xf numFmtId="165" fontId="6" fillId="0" borderId="80" xfId="0" applyFont="1" applyBorder="1" applyAlignment="1">
      <alignment horizontal="center" vertical="center"/>
    </xf>
    <xf numFmtId="165" fontId="6" fillId="0" borderId="40" xfId="0" applyFont="1" applyBorder="1" applyAlignment="1">
      <alignment horizontal="center" vertical="center"/>
    </xf>
    <xf numFmtId="165" fontId="18" fillId="0" borderId="0" xfId="0" applyFont="1" applyAlignment="1">
      <alignment vertical="center"/>
    </xf>
    <xf numFmtId="165" fontId="5" fillId="0" borderId="9" xfId="0" applyFont="1" applyBorder="1" applyAlignment="1">
      <alignment vertical="center"/>
    </xf>
    <xf numFmtId="0" fontId="27" fillId="0" borderId="0" xfId="0" applyNumberFormat="1" applyFont="1" applyAlignment="1">
      <alignment horizontal="center" vertical="center"/>
    </xf>
    <xf numFmtId="165" fontId="28" fillId="0" borderId="0" xfId="0" applyFont="1" applyAlignment="1">
      <alignment horizontal="center" vertical="center"/>
    </xf>
    <xf numFmtId="165" fontId="5" fillId="0" borderId="31" xfId="0" applyFont="1" applyBorder="1" applyAlignment="1">
      <alignment vertical="center"/>
    </xf>
    <xf numFmtId="165" fontId="4" fillId="0" borderId="33" xfId="0" applyFont="1" applyBorder="1" applyAlignment="1">
      <alignment vertical="center"/>
    </xf>
    <xf numFmtId="165" fontId="4" fillId="0" borderId="2" xfId="0" applyFont="1" applyBorder="1" applyAlignment="1">
      <alignment vertical="center"/>
    </xf>
    <xf numFmtId="165" fontId="6" fillId="0" borderId="2" xfId="0" applyFont="1" applyBorder="1" applyAlignment="1">
      <alignment vertical="center"/>
    </xf>
    <xf numFmtId="165" fontId="4" fillId="0" borderId="41" xfId="0" applyFont="1" applyBorder="1" applyAlignment="1">
      <alignment vertical="center"/>
    </xf>
    <xf numFmtId="165" fontId="4" fillId="3" borderId="0" xfId="0" applyFont="1" applyFill="1" applyAlignment="1">
      <alignment vertical="center"/>
    </xf>
    <xf numFmtId="167" fontId="4" fillId="0" borderId="38" xfId="1" applyNumberFormat="1" applyFont="1" applyBorder="1" applyAlignment="1" applyProtection="1">
      <alignment horizontal="center" vertical="center"/>
    </xf>
    <xf numFmtId="167" fontId="6" fillId="0" borderId="86" xfId="1" applyNumberFormat="1" applyFont="1" applyFill="1" applyBorder="1" applyAlignment="1" applyProtection="1">
      <alignment horizontal="center" vertical="center"/>
    </xf>
    <xf numFmtId="167" fontId="4" fillId="0" borderId="36" xfId="1" applyNumberFormat="1" applyFont="1" applyFill="1" applyBorder="1" applyAlignment="1" applyProtection="1">
      <alignment horizontal="center" vertical="center"/>
    </xf>
    <xf numFmtId="167" fontId="4" fillId="0" borderId="88" xfId="1" applyNumberFormat="1" applyFont="1" applyBorder="1" applyAlignment="1" applyProtection="1">
      <alignment horizontal="center" vertical="center"/>
    </xf>
    <xf numFmtId="165" fontId="6" fillId="0" borderId="38" xfId="0" applyFont="1" applyBorder="1" applyAlignment="1">
      <alignment horizontal="center" vertical="center"/>
    </xf>
    <xf numFmtId="167" fontId="6" fillId="0" borderId="87" xfId="0" applyNumberFormat="1" applyFont="1" applyBorder="1" applyAlignment="1">
      <alignment horizontal="center" vertical="center"/>
    </xf>
    <xf numFmtId="165" fontId="6" fillId="0" borderId="96" xfId="0" applyFont="1" applyBorder="1" applyAlignment="1">
      <alignment horizontal="center" vertical="center"/>
    </xf>
    <xf numFmtId="165" fontId="6" fillId="0" borderId="98" xfId="0" applyFont="1" applyBorder="1" applyAlignment="1">
      <alignment horizontal="center" vertical="center"/>
    </xf>
    <xf numFmtId="165" fontId="6" fillId="0" borderId="99" xfId="0" applyFont="1" applyBorder="1" applyAlignment="1">
      <alignment horizontal="center" vertical="center"/>
    </xf>
    <xf numFmtId="165" fontId="6" fillId="0" borderId="100" xfId="0" applyFont="1" applyBorder="1" applyAlignment="1">
      <alignment horizontal="center" vertical="center"/>
    </xf>
    <xf numFmtId="165" fontId="6" fillId="0" borderId="101" xfId="0" applyFont="1" applyBorder="1" applyAlignment="1">
      <alignment horizontal="center" vertical="center"/>
    </xf>
    <xf numFmtId="165" fontId="6" fillId="0" borderId="91" xfId="0" applyFont="1" applyBorder="1" applyAlignment="1">
      <alignment horizontal="center" vertical="center"/>
    </xf>
    <xf numFmtId="165" fontId="10" fillId="0" borderId="87" xfId="0" applyFont="1" applyBorder="1" applyAlignment="1">
      <alignment horizontal="center" vertical="center"/>
    </xf>
    <xf numFmtId="9" fontId="6" fillId="0" borderId="88" xfId="11" applyFont="1" applyBorder="1" applyAlignment="1">
      <alignment horizontal="center" vertical="center"/>
    </xf>
    <xf numFmtId="165" fontId="10" fillId="0" borderId="93" xfId="0" applyFont="1" applyBorder="1" applyAlignment="1">
      <alignment horizontal="center" vertical="center"/>
    </xf>
    <xf numFmtId="167" fontId="4" fillId="0" borderId="54" xfId="1" applyNumberFormat="1" applyFont="1" applyFill="1" applyBorder="1" applyAlignment="1" applyProtection="1">
      <alignment horizontal="center" vertical="center"/>
    </xf>
    <xf numFmtId="166" fontId="6" fillId="0" borderId="53" xfId="0" applyNumberFormat="1" applyFont="1" applyBorder="1" applyAlignment="1">
      <alignment horizontal="center" vertical="center"/>
    </xf>
    <xf numFmtId="166" fontId="6" fillId="0" borderId="91" xfId="0" applyNumberFormat="1" applyFont="1" applyBorder="1" applyAlignment="1">
      <alignment horizontal="center" vertical="center"/>
    </xf>
    <xf numFmtId="167" fontId="6" fillId="0" borderId="87" xfId="1" applyNumberFormat="1" applyFont="1" applyFill="1" applyBorder="1" applyAlignment="1" applyProtection="1">
      <alignment horizontal="center" vertical="center"/>
    </xf>
    <xf numFmtId="167" fontId="4" fillId="0" borderId="88" xfId="1" applyNumberFormat="1" applyFont="1" applyFill="1" applyBorder="1" applyAlignment="1" applyProtection="1">
      <alignment horizontal="center" vertical="center"/>
    </xf>
    <xf numFmtId="167" fontId="4" fillId="0" borderId="93" xfId="1" applyNumberFormat="1" applyFont="1" applyFill="1" applyBorder="1" applyAlignment="1" applyProtection="1">
      <alignment horizontal="center" vertical="center"/>
    </xf>
    <xf numFmtId="165" fontId="2" fillId="0" borderId="9" xfId="0" applyFont="1" applyBorder="1" applyAlignment="1">
      <alignment vertical="center"/>
    </xf>
    <xf numFmtId="165" fontId="24" fillId="0" borderId="20" xfId="0" applyFont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65" fontId="2" fillId="0" borderId="39" xfId="0" applyFont="1" applyBorder="1" applyAlignment="1">
      <alignment vertical="center"/>
    </xf>
    <xf numFmtId="166" fontId="6" fillId="0" borderId="9" xfId="0" applyNumberFormat="1" applyFont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vertical="center"/>
    </xf>
    <xf numFmtId="44" fontId="4" fillId="0" borderId="0" xfId="1" applyFont="1" applyFill="1" applyBorder="1" applyAlignment="1" applyProtection="1">
      <alignment vertical="center"/>
    </xf>
    <xf numFmtId="44" fontId="4" fillId="0" borderId="31" xfId="1" applyFont="1" applyFill="1" applyBorder="1" applyAlignment="1" applyProtection="1">
      <alignment vertical="center"/>
    </xf>
    <xf numFmtId="44" fontId="28" fillId="0" borderId="0" xfId="1" applyFont="1" applyFill="1" applyBorder="1" applyAlignment="1" applyProtection="1">
      <alignment horizontal="right" vertical="center"/>
    </xf>
    <xf numFmtId="44" fontId="4" fillId="0" borderId="75" xfId="1" applyFont="1" applyFill="1" applyBorder="1" applyAlignment="1" applyProtection="1">
      <alignment vertical="center"/>
    </xf>
    <xf numFmtId="165" fontId="25" fillId="0" borderId="75" xfId="0" applyFont="1" applyBorder="1" applyAlignment="1">
      <alignment vertical="center"/>
    </xf>
    <xf numFmtId="165" fontId="2" fillId="0" borderId="75" xfId="0" applyFont="1" applyBorder="1" applyAlignment="1">
      <alignment vertical="center"/>
    </xf>
    <xf numFmtId="165" fontId="6" fillId="0" borderId="9" xfId="0" applyFont="1" applyBorder="1" applyAlignment="1">
      <alignment vertical="center"/>
    </xf>
    <xf numFmtId="165" fontId="7" fillId="0" borderId="0" xfId="0" applyFont="1" applyAlignment="1">
      <alignment horizontal="center" vertical="center"/>
    </xf>
    <xf numFmtId="165" fontId="7" fillId="0" borderId="0" xfId="0" applyFont="1" applyAlignment="1">
      <alignment vertical="center"/>
    </xf>
    <xf numFmtId="165" fontId="6" fillId="0" borderId="0" xfId="0" applyFont="1" applyAlignment="1">
      <alignment horizontal="center" vertical="center"/>
    </xf>
    <xf numFmtId="167" fontId="6" fillId="0" borderId="87" xfId="1" applyNumberFormat="1" applyFont="1" applyBorder="1" applyAlignment="1">
      <alignment horizontal="center" vertical="center"/>
    </xf>
    <xf numFmtId="167" fontId="4" fillId="0" borderId="113" xfId="1" applyNumberFormat="1" applyFont="1" applyBorder="1" applyAlignment="1" applyProtection="1">
      <alignment horizontal="center" vertical="center"/>
    </xf>
    <xf numFmtId="165" fontId="4" fillId="0" borderId="109" xfId="0" applyFont="1" applyBorder="1" applyAlignment="1">
      <alignment vertical="center"/>
    </xf>
    <xf numFmtId="165" fontId="4" fillId="0" borderId="110" xfId="0" applyFont="1" applyBorder="1" applyAlignment="1">
      <alignment vertical="center"/>
    </xf>
    <xf numFmtId="165" fontId="6" fillId="0" borderId="110" xfId="0" applyFont="1" applyBorder="1" applyAlignment="1">
      <alignment vertical="center"/>
    </xf>
    <xf numFmtId="165" fontId="4" fillId="0" borderId="111" xfId="0" applyFont="1" applyBorder="1" applyAlignment="1">
      <alignment vertical="center"/>
    </xf>
    <xf numFmtId="165" fontId="0" fillId="0" borderId="0" xfId="0" applyAlignment="1">
      <alignment horizontal="center" vertical="center"/>
    </xf>
    <xf numFmtId="0" fontId="6" fillId="3" borderId="44" xfId="0" applyNumberFormat="1" applyFont="1" applyFill="1" applyBorder="1" applyAlignment="1">
      <alignment horizontal="center" vertical="center"/>
    </xf>
    <xf numFmtId="7" fontId="23" fillId="3" borderId="1" xfId="1" applyNumberFormat="1" applyFont="1" applyFill="1" applyBorder="1" applyAlignment="1" applyProtection="1">
      <alignment horizontal="center" vertical="center"/>
    </xf>
    <xf numFmtId="1" fontId="23" fillId="3" borderId="4" xfId="0" applyNumberFormat="1" applyFont="1" applyFill="1" applyBorder="1" applyAlignment="1">
      <alignment horizontal="center" vertical="center"/>
    </xf>
    <xf numFmtId="7" fontId="24" fillId="3" borderId="3" xfId="1" applyNumberFormat="1" applyFont="1" applyFill="1" applyBorder="1" applyAlignment="1" applyProtection="1">
      <alignment horizontal="center" vertical="center"/>
    </xf>
    <xf numFmtId="7" fontId="23" fillId="3" borderId="4" xfId="1" applyNumberFormat="1" applyFont="1" applyFill="1" applyBorder="1" applyAlignment="1" applyProtection="1">
      <alignment horizontal="center" vertical="center"/>
    </xf>
    <xf numFmtId="7" fontId="23" fillId="3" borderId="46" xfId="1" applyNumberFormat="1" applyFont="1" applyFill="1" applyBorder="1" applyAlignment="1" applyProtection="1">
      <alignment horizontal="center" vertical="center"/>
    </xf>
    <xf numFmtId="167" fontId="4" fillId="0" borderId="75" xfId="1" applyNumberFormat="1" applyFont="1" applyFill="1" applyBorder="1" applyAlignment="1" applyProtection="1">
      <alignment vertical="center"/>
    </xf>
    <xf numFmtId="167" fontId="4" fillId="0" borderId="37" xfId="1" applyNumberFormat="1" applyFont="1" applyFill="1" applyBorder="1" applyAlignment="1" applyProtection="1">
      <alignment horizontal="center" vertical="center"/>
    </xf>
    <xf numFmtId="166" fontId="6" fillId="0" borderId="38" xfId="0" applyNumberFormat="1" applyFont="1" applyBorder="1" applyAlignment="1">
      <alignment horizontal="center" vertical="center"/>
    </xf>
    <xf numFmtId="166" fontId="6" fillId="0" borderId="109" xfId="0" applyNumberFormat="1" applyFont="1" applyBorder="1" applyAlignment="1">
      <alignment horizontal="center" vertical="center"/>
    </xf>
    <xf numFmtId="167" fontId="4" fillId="0" borderId="111" xfId="1" applyNumberFormat="1" applyFont="1" applyFill="1" applyBorder="1" applyAlignment="1" applyProtection="1">
      <alignment horizontal="center" vertical="center"/>
    </xf>
    <xf numFmtId="44" fontId="28" fillId="0" borderId="75" xfId="1" applyFont="1" applyFill="1" applyBorder="1" applyAlignment="1" applyProtection="1">
      <alignment horizontal="right" vertical="center"/>
    </xf>
    <xf numFmtId="44" fontId="4" fillId="0" borderId="111" xfId="1" applyFont="1" applyFill="1" applyBorder="1" applyAlignment="1" applyProtection="1">
      <alignment vertical="center"/>
    </xf>
    <xf numFmtId="165" fontId="6" fillId="0" borderId="123" xfId="0" applyFont="1" applyBorder="1" applyAlignment="1">
      <alignment vertical="center"/>
    </xf>
    <xf numFmtId="7" fontId="6" fillId="0" borderId="87" xfId="1" applyNumberFormat="1" applyFont="1" applyFill="1" applyBorder="1" applyAlignment="1" applyProtection="1">
      <alignment horizontal="center" vertical="center"/>
    </xf>
    <xf numFmtId="167" fontId="4" fillId="0" borderId="141" xfId="1" applyNumberFormat="1" applyFont="1" applyFill="1" applyBorder="1" applyAlignment="1" applyProtection="1">
      <alignment horizontal="center" vertical="center"/>
    </xf>
    <xf numFmtId="7" fontId="4" fillId="0" borderId="38" xfId="1" applyNumberFormat="1" applyFont="1" applyFill="1" applyBorder="1" applyAlignment="1" applyProtection="1">
      <alignment horizontal="center" vertical="center"/>
    </xf>
    <xf numFmtId="165" fontId="6" fillId="3" borderId="44" xfId="0" applyFont="1" applyFill="1" applyBorder="1" applyAlignment="1">
      <alignment vertical="center"/>
    </xf>
    <xf numFmtId="1" fontId="23" fillId="3" borderId="1" xfId="0" applyNumberFormat="1" applyFont="1" applyFill="1" applyBorder="1" applyAlignment="1">
      <alignment horizontal="center" vertical="center"/>
    </xf>
    <xf numFmtId="165" fontId="24" fillId="3" borderId="3" xfId="0" applyFont="1" applyFill="1" applyBorder="1" applyAlignment="1">
      <alignment vertical="center"/>
    </xf>
    <xf numFmtId="165" fontId="23" fillId="3" borderId="4" xfId="0" applyFont="1" applyFill="1" applyBorder="1" applyAlignment="1">
      <alignment vertical="center"/>
    </xf>
    <xf numFmtId="165" fontId="23" fillId="3" borderId="46" xfId="0" applyFont="1" applyFill="1" applyBorder="1" applyAlignment="1">
      <alignment vertical="center"/>
    </xf>
    <xf numFmtId="0" fontId="6" fillId="3" borderId="44" xfId="0" applyNumberFormat="1" applyFont="1" applyFill="1" applyBorder="1" applyAlignment="1">
      <alignment vertical="center"/>
    </xf>
    <xf numFmtId="7" fontId="23" fillId="3" borderId="1" xfId="1" applyNumberFormat="1" applyFont="1" applyFill="1" applyBorder="1" applyAlignment="1" applyProtection="1">
      <alignment horizontal="right" vertical="center"/>
    </xf>
    <xf numFmtId="167" fontId="23" fillId="3" borderId="1" xfId="0" applyNumberFormat="1" applyFont="1" applyFill="1" applyBorder="1" applyAlignment="1">
      <alignment horizontal="center" vertical="center"/>
    </xf>
    <xf numFmtId="167" fontId="4" fillId="3" borderId="1" xfId="1" applyNumberFormat="1" applyFont="1" applyFill="1" applyBorder="1" applyAlignment="1" applyProtection="1">
      <alignment horizontal="right" vertical="center"/>
    </xf>
    <xf numFmtId="167" fontId="4" fillId="3" borderId="1" xfId="0" applyNumberFormat="1" applyFont="1" applyFill="1" applyBorder="1" applyAlignment="1">
      <alignment horizontal="center" vertical="center"/>
    </xf>
    <xf numFmtId="167" fontId="6" fillId="3" borderId="3" xfId="1" applyNumberFormat="1" applyFont="1" applyFill="1" applyBorder="1" applyAlignment="1" applyProtection="1">
      <alignment horizontal="center" vertical="center"/>
    </xf>
    <xf numFmtId="167" fontId="4" fillId="3" borderId="4" xfId="1" applyNumberFormat="1" applyFont="1" applyFill="1" applyBorder="1" applyAlignment="1" applyProtection="1">
      <alignment horizontal="center" vertical="center"/>
    </xf>
    <xf numFmtId="167" fontId="4" fillId="3" borderId="46" xfId="1" applyNumberFormat="1" applyFont="1" applyFill="1" applyBorder="1" applyAlignment="1" applyProtection="1">
      <alignment horizontal="center" vertical="center"/>
    </xf>
    <xf numFmtId="165" fontId="6" fillId="3" borderId="83" xfId="0" applyFont="1" applyFill="1" applyBorder="1" applyAlignment="1">
      <alignment horizontal="center" vertical="center"/>
    </xf>
    <xf numFmtId="167" fontId="6" fillId="3" borderId="84" xfId="0" applyNumberFormat="1" applyFont="1" applyFill="1" applyBorder="1" applyAlignment="1">
      <alignment horizontal="center" vertical="center"/>
    </xf>
    <xf numFmtId="167" fontId="4" fillId="3" borderId="85" xfId="0" applyNumberFormat="1" applyFont="1" applyFill="1" applyBorder="1" applyAlignment="1">
      <alignment horizontal="center" vertical="center"/>
    </xf>
    <xf numFmtId="167" fontId="4" fillId="3" borderId="83" xfId="0" applyNumberFormat="1" applyFont="1" applyFill="1" applyBorder="1" applyAlignment="1">
      <alignment horizontal="center" vertical="center"/>
    </xf>
    <xf numFmtId="167" fontId="6" fillId="3" borderId="86" xfId="1" applyNumberFormat="1" applyFont="1" applyFill="1" applyBorder="1" applyAlignment="1" applyProtection="1">
      <alignment horizontal="center" vertical="center"/>
    </xf>
    <xf numFmtId="167" fontId="4" fillId="3" borderId="36" xfId="1" applyNumberFormat="1" applyFont="1" applyFill="1" applyBorder="1" applyAlignment="1" applyProtection="1">
      <alignment horizontal="center" vertical="center"/>
    </xf>
    <xf numFmtId="167" fontId="6" fillId="3" borderId="115" xfId="1" applyNumberFormat="1" applyFont="1" applyFill="1" applyBorder="1" applyAlignment="1" applyProtection="1">
      <alignment horizontal="center" vertical="center"/>
    </xf>
    <xf numFmtId="167" fontId="4" fillId="3" borderId="116" xfId="1" applyNumberFormat="1" applyFont="1" applyFill="1" applyBorder="1" applyAlignment="1" applyProtection="1">
      <alignment horizontal="center" vertical="center"/>
    </xf>
    <xf numFmtId="166" fontId="6" fillId="3" borderId="35" xfId="0" applyNumberFormat="1" applyFont="1" applyFill="1" applyBorder="1" applyAlignment="1">
      <alignment horizontal="center" vertical="center"/>
    </xf>
    <xf numFmtId="167" fontId="6" fillId="3" borderId="87" xfId="1" applyNumberFormat="1" applyFont="1" applyFill="1" applyBorder="1" applyAlignment="1" applyProtection="1">
      <alignment horizontal="center" vertical="center"/>
    </xf>
    <xf numFmtId="165" fontId="23" fillId="3" borderId="0" xfId="0" applyFont="1" applyFill="1" applyAlignment="1">
      <alignment vertical="center"/>
    </xf>
    <xf numFmtId="7" fontId="24" fillId="3" borderId="3" xfId="1" applyNumberFormat="1" applyFont="1" applyFill="1" applyBorder="1" applyAlignment="1" applyProtection="1">
      <alignment horizontal="right" vertical="center"/>
    </xf>
    <xf numFmtId="7" fontId="23" fillId="3" borderId="4" xfId="1" applyNumberFormat="1" applyFont="1" applyFill="1" applyBorder="1" applyAlignment="1" applyProtection="1">
      <alignment horizontal="right" vertical="center"/>
    </xf>
    <xf numFmtId="7" fontId="23" fillId="3" borderId="46" xfId="1" applyNumberFormat="1" applyFont="1" applyFill="1" applyBorder="1" applyAlignment="1" applyProtection="1">
      <alignment horizontal="right" vertical="center"/>
    </xf>
    <xf numFmtId="165" fontId="6" fillId="3" borderId="101" xfId="0" applyFont="1" applyFill="1" applyBorder="1" applyAlignment="1">
      <alignment horizontal="center" vertical="center"/>
    </xf>
    <xf numFmtId="167" fontId="6" fillId="3" borderId="102" xfId="0" applyNumberFormat="1" applyFont="1" applyFill="1" applyBorder="1" applyAlignment="1">
      <alignment horizontal="center" vertical="center"/>
    </xf>
    <xf numFmtId="167" fontId="4" fillId="3" borderId="55" xfId="0" applyNumberFormat="1" applyFont="1" applyFill="1" applyBorder="1" applyAlignment="1">
      <alignment horizontal="center" vertical="center"/>
    </xf>
    <xf numFmtId="167" fontId="4" fillId="3" borderId="34" xfId="0" applyNumberFormat="1" applyFont="1" applyFill="1" applyBorder="1" applyAlignment="1">
      <alignment horizontal="center" vertical="center"/>
    </xf>
    <xf numFmtId="167" fontId="4" fillId="3" borderId="120" xfId="1" applyNumberFormat="1" applyFont="1" applyFill="1" applyBorder="1" applyAlignment="1" applyProtection="1">
      <alignment horizontal="center" vertical="center"/>
    </xf>
    <xf numFmtId="166" fontId="6" fillId="3" borderId="53" xfId="0" applyNumberFormat="1" applyFont="1" applyFill="1" applyBorder="1" applyAlignment="1">
      <alignment horizontal="center" vertical="center"/>
    </xf>
    <xf numFmtId="167" fontId="4" fillId="3" borderId="54" xfId="1" applyNumberFormat="1" applyFont="1" applyFill="1" applyBorder="1" applyAlignment="1" applyProtection="1">
      <alignment horizontal="center" vertical="center"/>
    </xf>
    <xf numFmtId="166" fontId="6" fillId="3" borderId="91" xfId="0" applyNumberFormat="1" applyFont="1" applyFill="1" applyBorder="1" applyAlignment="1">
      <alignment horizontal="center" vertical="center"/>
    </xf>
    <xf numFmtId="167" fontId="4" fillId="3" borderId="88" xfId="1" applyNumberFormat="1" applyFont="1" applyFill="1" applyBorder="1" applyAlignment="1" applyProtection="1">
      <alignment horizontal="center" vertical="center"/>
    </xf>
    <xf numFmtId="167" fontId="4" fillId="3" borderId="93" xfId="1" applyNumberFormat="1" applyFont="1" applyFill="1" applyBorder="1" applyAlignment="1" applyProtection="1">
      <alignment horizontal="center" vertical="center"/>
    </xf>
    <xf numFmtId="165" fontId="5" fillId="3" borderId="0" xfId="0" applyFont="1" applyFill="1" applyAlignment="1">
      <alignment vertical="center"/>
    </xf>
    <xf numFmtId="166" fontId="6" fillId="3" borderId="101" xfId="0" applyNumberFormat="1" applyFont="1" applyFill="1" applyBorder="1" applyAlignment="1">
      <alignment horizontal="center" vertical="center"/>
    </xf>
    <xf numFmtId="167" fontId="6" fillId="3" borderId="102" xfId="1" applyNumberFormat="1" applyFont="1" applyFill="1" applyBorder="1" applyAlignment="1" applyProtection="1">
      <alignment horizontal="center" vertical="center"/>
    </xf>
    <xf numFmtId="167" fontId="4" fillId="3" borderId="55" xfId="1" applyNumberFormat="1" applyFont="1" applyFill="1" applyBorder="1" applyAlignment="1" applyProtection="1">
      <alignment horizontal="center" vertical="center"/>
    </xf>
    <xf numFmtId="167" fontId="4" fillId="3" borderId="34" xfId="1" applyNumberFormat="1" applyFont="1" applyFill="1" applyBorder="1" applyAlignment="1" applyProtection="1">
      <alignment horizontal="center" vertical="center"/>
    </xf>
    <xf numFmtId="166" fontId="6" fillId="3" borderId="9" xfId="0" applyNumberFormat="1" applyFont="1" applyFill="1" applyBorder="1" applyAlignment="1">
      <alignment horizontal="center" vertical="center"/>
    </xf>
    <xf numFmtId="167" fontId="4" fillId="3" borderId="31" xfId="1" applyNumberFormat="1" applyFont="1" applyFill="1" applyBorder="1" applyAlignment="1" applyProtection="1">
      <alignment horizontal="center" vertical="center"/>
    </xf>
    <xf numFmtId="167" fontId="24" fillId="3" borderId="86" xfId="1" applyNumberFormat="1" applyFont="1" applyFill="1" applyBorder="1" applyAlignment="1" applyProtection="1">
      <alignment horizontal="center" vertical="center"/>
    </xf>
    <xf numFmtId="167" fontId="23" fillId="3" borderId="36" xfId="1" applyNumberFormat="1" applyFont="1" applyFill="1" applyBorder="1" applyAlignment="1" applyProtection="1">
      <alignment horizontal="center" vertical="center"/>
    </xf>
    <xf numFmtId="167" fontId="23" fillId="3" borderId="105" xfId="1" applyNumberFormat="1" applyFont="1" applyFill="1" applyBorder="1" applyAlignment="1" applyProtection="1">
      <alignment horizontal="center" vertical="center"/>
    </xf>
    <xf numFmtId="166" fontId="6" fillId="3" borderId="135" xfId="0" applyNumberFormat="1" applyFont="1" applyFill="1" applyBorder="1" applyAlignment="1">
      <alignment horizontal="center" vertical="center"/>
    </xf>
    <xf numFmtId="167" fontId="6" fillId="3" borderId="138" xfId="1" applyNumberFormat="1" applyFont="1" applyFill="1" applyBorder="1" applyAlignment="1" applyProtection="1">
      <alignment horizontal="center" vertical="center"/>
    </xf>
    <xf numFmtId="167" fontId="4" fillId="3" borderId="139" xfId="1" applyNumberFormat="1" applyFont="1" applyFill="1" applyBorder="1" applyAlignment="1" applyProtection="1">
      <alignment horizontal="center" vertical="center"/>
    </xf>
    <xf numFmtId="167" fontId="4" fillId="3" borderId="137" xfId="1" applyNumberFormat="1" applyFont="1" applyFill="1" applyBorder="1" applyAlignment="1" applyProtection="1">
      <alignment horizontal="center" vertical="center"/>
    </xf>
    <xf numFmtId="166" fontId="6" fillId="3" borderId="37" xfId="0" applyNumberFormat="1" applyFont="1" applyFill="1" applyBorder="1" applyAlignment="1">
      <alignment horizontal="center" vertical="center"/>
    </xf>
    <xf numFmtId="7" fontId="6" fillId="3" borderId="102" xfId="1" applyNumberFormat="1" applyFont="1" applyFill="1" applyBorder="1" applyAlignment="1" applyProtection="1">
      <alignment horizontal="center" vertical="center"/>
    </xf>
    <xf numFmtId="7" fontId="4" fillId="3" borderId="55" xfId="1" applyNumberFormat="1" applyFont="1" applyFill="1" applyBorder="1" applyAlignment="1" applyProtection="1">
      <alignment horizontal="center" vertical="center"/>
    </xf>
    <xf numFmtId="7" fontId="4" fillId="3" borderId="34" xfId="1" applyNumberFormat="1" applyFont="1" applyFill="1" applyBorder="1" applyAlignment="1" applyProtection="1">
      <alignment horizontal="center" vertical="center"/>
    </xf>
    <xf numFmtId="167" fontId="23" fillId="3" borderId="133" xfId="1" applyNumberFormat="1" applyFont="1" applyFill="1" applyBorder="1" applyAlignment="1" applyProtection="1">
      <alignment horizontal="center" vertical="center"/>
    </xf>
    <xf numFmtId="7" fontId="24" fillId="3" borderId="107" xfId="1" applyNumberFormat="1" applyFont="1" applyFill="1" applyBorder="1" applyAlignment="1" applyProtection="1">
      <alignment horizontal="center" vertical="center"/>
    </xf>
    <xf numFmtId="7" fontId="23" fillId="3" borderId="31" xfId="1" applyNumberFormat="1" applyFont="1" applyFill="1" applyBorder="1" applyAlignment="1" applyProtection="1">
      <alignment horizontal="center" vertical="center"/>
    </xf>
    <xf numFmtId="166" fontId="6" fillId="3" borderId="142" xfId="0" applyNumberFormat="1" applyFont="1" applyFill="1" applyBorder="1" applyAlignment="1">
      <alignment horizontal="center" vertical="center"/>
    </xf>
    <xf numFmtId="7" fontId="6" fillId="3" borderId="132" xfId="1" applyNumberFormat="1" applyFont="1" applyFill="1" applyBorder="1" applyAlignment="1" applyProtection="1">
      <alignment horizontal="center" vertical="center"/>
    </xf>
    <xf numFmtId="167" fontId="4" fillId="3" borderId="133" xfId="1" applyNumberFormat="1" applyFont="1" applyFill="1" applyBorder="1" applyAlignment="1" applyProtection="1">
      <alignment horizontal="center" vertical="center"/>
    </xf>
    <xf numFmtId="7" fontId="4" fillId="3" borderId="142" xfId="1" applyNumberFormat="1" applyFont="1" applyFill="1" applyBorder="1" applyAlignment="1" applyProtection="1">
      <alignment horizontal="center" vertical="center"/>
    </xf>
    <xf numFmtId="165" fontId="0" fillId="3" borderId="0" xfId="0" applyFill="1"/>
    <xf numFmtId="165" fontId="6" fillId="0" borderId="122" xfId="0" applyFont="1" applyBorder="1" applyAlignment="1">
      <alignment horizontal="left" vertical="center"/>
    </xf>
    <xf numFmtId="165" fontId="6" fillId="0" borderId="152" xfId="0" applyFont="1" applyBorder="1" applyAlignment="1">
      <alignment horizontal="center" vertical="center"/>
    </xf>
    <xf numFmtId="165" fontId="6" fillId="0" borderId="153" xfId="0" applyFont="1" applyBorder="1" applyAlignment="1">
      <alignment horizontal="center" vertical="center"/>
    </xf>
    <xf numFmtId="9" fontId="6" fillId="0" borderId="155" xfId="11" applyFont="1" applyBorder="1" applyAlignment="1">
      <alignment horizontal="center" vertical="center"/>
    </xf>
    <xf numFmtId="165" fontId="6" fillId="0" borderId="156" xfId="0" applyFont="1" applyBorder="1" applyAlignment="1">
      <alignment horizontal="center" vertical="center"/>
    </xf>
    <xf numFmtId="167" fontId="23" fillId="3" borderId="35" xfId="1" applyNumberFormat="1" applyFont="1" applyFill="1" applyBorder="1" applyAlignment="1" applyProtection="1">
      <alignment horizontal="center" vertical="center"/>
    </xf>
    <xf numFmtId="165" fontId="24" fillId="0" borderId="5" xfId="0" applyFont="1" applyBorder="1" applyAlignment="1">
      <alignment horizontal="center" vertical="center"/>
    </xf>
    <xf numFmtId="9" fontId="24" fillId="0" borderId="14" xfId="11" applyFont="1" applyBorder="1" applyAlignment="1">
      <alignment horizontal="center" vertical="center"/>
    </xf>
    <xf numFmtId="165" fontId="24" fillId="0" borderId="45" xfId="0" applyFont="1" applyBorder="1" applyAlignment="1">
      <alignment horizontal="center" vertical="center"/>
    </xf>
    <xf numFmtId="167" fontId="6" fillId="3" borderId="37" xfId="0" applyNumberFormat="1" applyFont="1" applyFill="1" applyBorder="1" applyAlignment="1">
      <alignment vertical="center" wrapText="1"/>
    </xf>
    <xf numFmtId="167" fontId="4" fillId="3" borderId="37" xfId="1" applyNumberFormat="1" applyFont="1" applyFill="1" applyBorder="1" applyAlignment="1" applyProtection="1">
      <alignment horizontal="center" vertical="center"/>
    </xf>
    <xf numFmtId="167" fontId="6" fillId="0" borderId="102" xfId="1" applyNumberFormat="1" applyFont="1" applyBorder="1" applyAlignment="1" applyProtection="1">
      <alignment horizontal="center" vertical="center"/>
    </xf>
    <xf numFmtId="167" fontId="4" fillId="0" borderId="87" xfId="0" applyNumberFormat="1" applyFont="1" applyBorder="1" applyAlignment="1">
      <alignment horizontal="center" vertical="center"/>
    </xf>
    <xf numFmtId="167" fontId="6" fillId="0" borderId="127" xfId="0" applyNumberFormat="1" applyFont="1" applyBorder="1" applyAlignment="1">
      <alignment horizontal="center" vertical="center"/>
    </xf>
    <xf numFmtId="167" fontId="6" fillId="0" borderId="113" xfId="0" applyNumberFormat="1" applyFont="1" applyBorder="1" applyAlignment="1">
      <alignment horizontal="center" vertical="center"/>
    </xf>
    <xf numFmtId="167" fontId="6" fillId="3" borderId="0" xfId="1" applyNumberFormat="1" applyFont="1" applyFill="1" applyBorder="1" applyAlignment="1" applyProtection="1">
      <alignment horizontal="center" vertical="center"/>
    </xf>
    <xf numFmtId="167" fontId="4" fillId="3" borderId="0" xfId="1" applyNumberFormat="1" applyFont="1" applyFill="1" applyBorder="1" applyAlignment="1" applyProtection="1">
      <alignment horizontal="center" vertical="center"/>
    </xf>
    <xf numFmtId="167" fontId="6" fillId="0" borderId="0" xfId="1" applyNumberFormat="1" applyFont="1" applyBorder="1" applyAlignment="1" applyProtection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161" xfId="0" applyNumberFormat="1" applyFont="1" applyBorder="1" applyAlignment="1">
      <alignment horizontal="center" vertical="center"/>
    </xf>
    <xf numFmtId="9" fontId="6" fillId="0" borderId="162" xfId="0" applyNumberFormat="1" applyFont="1" applyBorder="1" applyAlignment="1">
      <alignment horizontal="center" vertical="center"/>
    </xf>
    <xf numFmtId="166" fontId="6" fillId="0" borderId="163" xfId="0" applyNumberFormat="1" applyFont="1" applyBorder="1" applyAlignment="1">
      <alignment horizontal="center" vertical="center"/>
    </xf>
    <xf numFmtId="167" fontId="6" fillId="5" borderId="160" xfId="0" applyNumberFormat="1" applyFont="1" applyFill="1" applyBorder="1" applyAlignment="1">
      <alignment horizontal="center" vertical="center"/>
    </xf>
    <xf numFmtId="167" fontId="4" fillId="5" borderId="160" xfId="0" applyNumberFormat="1" applyFont="1" applyFill="1" applyBorder="1" applyAlignment="1">
      <alignment horizontal="center" vertical="center"/>
    </xf>
    <xf numFmtId="167" fontId="4" fillId="5" borderId="163" xfId="0" applyNumberFormat="1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7" fontId="4" fillId="0" borderId="31" xfId="1" applyNumberFormat="1" applyFont="1" applyFill="1" applyBorder="1" applyAlignment="1" applyProtection="1">
      <alignment horizontal="center" vertical="center"/>
    </xf>
    <xf numFmtId="167" fontId="6" fillId="0" borderId="165" xfId="1" applyNumberFormat="1" applyFont="1" applyBorder="1" applyAlignment="1" applyProtection="1">
      <alignment horizontal="center" vertical="center"/>
    </xf>
    <xf numFmtId="167" fontId="4" fillId="0" borderId="166" xfId="1" applyNumberFormat="1" applyFont="1" applyFill="1" applyBorder="1" applyAlignment="1" applyProtection="1">
      <alignment horizontal="center" vertical="center"/>
    </xf>
    <xf numFmtId="167" fontId="4" fillId="0" borderId="167" xfId="1" applyNumberFormat="1" applyFont="1" applyFill="1" applyBorder="1" applyAlignment="1" applyProtection="1">
      <alignment horizontal="center" vertical="center"/>
    </xf>
    <xf numFmtId="167" fontId="6" fillId="0" borderId="168" xfId="1" applyNumberFormat="1" applyFont="1" applyBorder="1" applyAlignment="1" applyProtection="1">
      <alignment horizontal="center" vertical="center"/>
    </xf>
    <xf numFmtId="167" fontId="4" fillId="0" borderId="169" xfId="1" applyNumberFormat="1" applyFont="1" applyFill="1" applyBorder="1" applyAlignment="1" applyProtection="1">
      <alignment horizontal="center" vertical="center"/>
    </xf>
    <xf numFmtId="167" fontId="4" fillId="0" borderId="170" xfId="1" applyNumberFormat="1" applyFont="1" applyFill="1" applyBorder="1" applyAlignment="1" applyProtection="1">
      <alignment horizontal="center" vertical="center"/>
    </xf>
    <xf numFmtId="167" fontId="6" fillId="3" borderId="102" xfId="1" applyNumberFormat="1" applyFont="1" applyFill="1" applyBorder="1" applyAlignment="1">
      <alignment horizontal="center" vertical="center"/>
    </xf>
    <xf numFmtId="167" fontId="6" fillId="3" borderId="0" xfId="1" applyNumberFormat="1" applyFont="1" applyFill="1" applyBorder="1" applyAlignment="1">
      <alignment horizontal="center" vertical="center"/>
    </xf>
    <xf numFmtId="167" fontId="6" fillId="5" borderId="160" xfId="1" applyNumberFormat="1" applyFont="1" applyFill="1" applyBorder="1" applyAlignment="1">
      <alignment horizontal="center" vertical="center"/>
    </xf>
    <xf numFmtId="167" fontId="4" fillId="5" borderId="160" xfId="1" applyNumberFormat="1" applyFont="1" applyFill="1" applyBorder="1" applyAlignment="1" applyProtection="1">
      <alignment horizontal="center" vertical="center"/>
    </xf>
    <xf numFmtId="167" fontId="4" fillId="5" borderId="163" xfId="1" applyNumberFormat="1" applyFont="1" applyFill="1" applyBorder="1" applyAlignment="1" applyProtection="1">
      <alignment horizontal="center" vertical="center"/>
    </xf>
    <xf numFmtId="167" fontId="6" fillId="5" borderId="160" xfId="1" applyNumberFormat="1" applyFont="1" applyFill="1" applyBorder="1" applyAlignment="1">
      <alignment horizontal="left" vertical="center"/>
    </xf>
    <xf numFmtId="167" fontId="4" fillId="5" borderId="160" xfId="1" applyNumberFormat="1" applyFont="1" applyFill="1" applyBorder="1" applyAlignment="1">
      <alignment horizontal="left" vertical="center"/>
    </xf>
    <xf numFmtId="167" fontId="4" fillId="5" borderId="163" xfId="1" applyNumberFormat="1" applyFont="1" applyFill="1" applyBorder="1" applyAlignment="1">
      <alignment horizontal="left" vertical="center"/>
    </xf>
    <xf numFmtId="167" fontId="6" fillId="0" borderId="165" xfId="0" applyNumberFormat="1" applyFont="1" applyBorder="1" applyAlignment="1">
      <alignment horizontal="center" vertical="center"/>
    </xf>
    <xf numFmtId="167" fontId="6" fillId="0" borderId="171" xfId="0" applyNumberFormat="1" applyFont="1" applyBorder="1" applyAlignment="1">
      <alignment horizontal="center" vertical="center"/>
    </xf>
    <xf numFmtId="0" fontId="2" fillId="0" borderId="171" xfId="0" applyNumberFormat="1" applyFont="1" applyBorder="1" applyAlignment="1">
      <alignment horizontal="center" vertical="center"/>
    </xf>
    <xf numFmtId="167" fontId="6" fillId="0" borderId="166" xfId="0" applyNumberFormat="1" applyFont="1" applyBorder="1" applyAlignment="1">
      <alignment horizontal="center" vertical="center"/>
    </xf>
    <xf numFmtId="167" fontId="4" fillId="0" borderId="9" xfId="0" applyNumberFormat="1" applyFont="1" applyBorder="1" applyAlignment="1">
      <alignment horizontal="left" vertical="center"/>
    </xf>
    <xf numFmtId="0" fontId="2" fillId="0" borderId="31" xfId="0" applyNumberFormat="1" applyFont="1" applyBorder="1" applyAlignment="1">
      <alignment horizontal="center" vertical="center"/>
    </xf>
    <xf numFmtId="165" fontId="0" fillId="3" borderId="0" xfId="0" applyFill="1" applyAlignment="1">
      <alignment horizontal="left"/>
    </xf>
    <xf numFmtId="165" fontId="0" fillId="0" borderId="0" xfId="0" applyAlignment="1">
      <alignment horizontal="left"/>
    </xf>
    <xf numFmtId="167" fontId="23" fillId="0" borderId="9" xfId="0" applyNumberFormat="1" applyFont="1" applyBorder="1" applyAlignment="1">
      <alignment horizontal="left" vertical="center"/>
    </xf>
    <xf numFmtId="167" fontId="6" fillId="0" borderId="0" xfId="1" applyNumberFormat="1" applyFont="1" applyBorder="1" applyAlignment="1">
      <alignment horizontal="center" vertical="center"/>
    </xf>
    <xf numFmtId="165" fontId="4" fillId="0" borderId="9" xfId="0" applyFont="1" applyBorder="1" applyAlignment="1">
      <alignment horizontal="right" vertical="center"/>
    </xf>
    <xf numFmtId="165" fontId="6" fillId="0" borderId="173" xfId="0" applyFont="1" applyBorder="1" applyAlignment="1">
      <alignment horizontal="center" vertical="center"/>
    </xf>
    <xf numFmtId="167" fontId="6" fillId="0" borderId="31" xfId="1" applyNumberFormat="1" applyFont="1" applyFill="1" applyBorder="1" applyAlignment="1" applyProtection="1">
      <alignment horizontal="center" vertical="center"/>
    </xf>
    <xf numFmtId="167" fontId="6" fillId="3" borderId="102" xfId="0" applyNumberFormat="1" applyFont="1" applyFill="1" applyBorder="1" applyAlignment="1">
      <alignment vertical="center" wrapText="1"/>
    </xf>
    <xf numFmtId="167" fontId="6" fillId="5" borderId="174" xfId="0" applyNumberFormat="1" applyFont="1" applyFill="1" applyBorder="1" applyAlignment="1">
      <alignment horizontal="center" vertical="center"/>
    </xf>
    <xf numFmtId="167" fontId="6" fillId="5" borderId="160" xfId="1" applyNumberFormat="1" applyFont="1" applyFill="1" applyBorder="1" applyAlignment="1" applyProtection="1">
      <alignment horizontal="center" vertical="center"/>
    </xf>
    <xf numFmtId="167" fontId="23" fillId="0" borderId="109" xfId="0" applyNumberFormat="1" applyFont="1" applyBorder="1" applyAlignment="1">
      <alignment horizontal="left" vertical="center"/>
    </xf>
    <xf numFmtId="167" fontId="23" fillId="0" borderId="110" xfId="0" applyNumberFormat="1" applyFont="1" applyBorder="1" applyAlignment="1">
      <alignment horizontal="left" vertical="center"/>
    </xf>
    <xf numFmtId="167" fontId="6" fillId="0" borderId="110" xfId="1" applyNumberFormat="1" applyFont="1" applyBorder="1" applyAlignment="1">
      <alignment horizontal="center" vertical="center"/>
    </xf>
    <xf numFmtId="167" fontId="4" fillId="0" borderId="110" xfId="1" applyNumberFormat="1" applyFont="1" applyFill="1" applyBorder="1" applyAlignment="1" applyProtection="1">
      <alignment horizontal="center" vertical="center"/>
    </xf>
    <xf numFmtId="167" fontId="6" fillId="0" borderId="31" xfId="0" applyNumberFormat="1" applyFont="1" applyBorder="1" applyAlignment="1">
      <alignment horizontal="center" vertical="center"/>
    </xf>
    <xf numFmtId="167" fontId="4" fillId="0" borderId="31" xfId="0" applyNumberFormat="1" applyFont="1" applyBorder="1" applyAlignment="1">
      <alignment horizontal="left" vertical="center"/>
    </xf>
    <xf numFmtId="167" fontId="4" fillId="0" borderId="31" xfId="0" applyNumberFormat="1" applyFont="1" applyBorder="1" applyAlignment="1">
      <alignment horizontal="center" vertical="center"/>
    </xf>
    <xf numFmtId="1" fontId="4" fillId="3" borderId="31" xfId="0" applyNumberFormat="1" applyFont="1" applyFill="1" applyBorder="1" applyAlignment="1">
      <alignment horizontal="center" vertical="center"/>
    </xf>
    <xf numFmtId="165" fontId="6" fillId="0" borderId="9" xfId="0" applyFont="1" applyBorder="1" applyAlignment="1">
      <alignment horizontal="left" vertical="center"/>
    </xf>
    <xf numFmtId="167" fontId="23" fillId="0" borderId="9" xfId="0" applyNumberFormat="1" applyFont="1" applyBorder="1" applyAlignment="1">
      <alignment horizontal="center" vertical="center"/>
    </xf>
    <xf numFmtId="167" fontId="6" fillId="3" borderId="178" xfId="1" applyNumberFormat="1" applyFont="1" applyFill="1" applyBorder="1" applyAlignment="1">
      <alignment horizontal="center" vertical="center"/>
    </xf>
    <xf numFmtId="167" fontId="4" fillId="3" borderId="166" xfId="1" applyNumberFormat="1" applyFont="1" applyFill="1" applyBorder="1" applyAlignment="1">
      <alignment horizontal="center" vertical="center"/>
    </xf>
    <xf numFmtId="167" fontId="4" fillId="3" borderId="167" xfId="1" applyNumberFormat="1" applyFont="1" applyFill="1" applyBorder="1" applyAlignment="1">
      <alignment horizontal="center" vertical="center"/>
    </xf>
    <xf numFmtId="167" fontId="23" fillId="0" borderId="179" xfId="0" applyNumberFormat="1" applyFont="1" applyBorder="1" applyAlignment="1">
      <alignment vertical="center"/>
    </xf>
    <xf numFmtId="167" fontId="4" fillId="3" borderId="142" xfId="1" applyNumberFormat="1" applyFont="1" applyFill="1" applyBorder="1" applyAlignment="1" applyProtection="1">
      <alignment horizontal="center" vertical="center"/>
    </xf>
    <xf numFmtId="167" fontId="23" fillId="0" borderId="112" xfId="0" applyNumberFormat="1" applyFont="1" applyBorder="1" applyAlignment="1">
      <alignment vertical="center"/>
    </xf>
    <xf numFmtId="167" fontId="23" fillId="0" borderId="136" xfId="0" applyNumberFormat="1" applyFont="1" applyBorder="1" applyAlignment="1">
      <alignment vertical="center"/>
    </xf>
    <xf numFmtId="167" fontId="23" fillId="0" borderId="180" xfId="0" applyNumberFormat="1" applyFont="1" applyBorder="1" applyAlignment="1">
      <alignment vertical="center"/>
    </xf>
    <xf numFmtId="167" fontId="2" fillId="0" borderId="113" xfId="0" applyNumberFormat="1" applyFont="1" applyBorder="1" applyAlignment="1">
      <alignment horizontal="right" vertical="center"/>
    </xf>
    <xf numFmtId="165" fontId="4" fillId="0" borderId="0" xfId="0" applyFont="1" applyAlignment="1">
      <alignment horizontal="right" vertical="center"/>
    </xf>
    <xf numFmtId="168" fontId="6" fillId="0" borderId="181" xfId="0" applyNumberFormat="1" applyFont="1" applyBorder="1" applyAlignment="1">
      <alignment horizontal="center" vertical="center"/>
    </xf>
    <xf numFmtId="168" fontId="6" fillId="0" borderId="20" xfId="0" applyNumberFormat="1" applyFont="1" applyBorder="1" applyAlignment="1">
      <alignment horizontal="center" vertical="center"/>
    </xf>
    <xf numFmtId="165" fontId="2" fillId="0" borderId="0" xfId="0" applyFont="1" applyAlignment="1">
      <alignment horizontal="center" vertical="center"/>
    </xf>
    <xf numFmtId="167" fontId="6" fillId="3" borderId="184" xfId="0" applyNumberFormat="1" applyFont="1" applyFill="1" applyBorder="1" applyAlignment="1">
      <alignment vertical="center" wrapText="1"/>
    </xf>
    <xf numFmtId="167" fontId="4" fillId="3" borderId="179" xfId="0" applyNumberFormat="1" applyFont="1" applyFill="1" applyBorder="1" applyAlignment="1">
      <alignment vertical="center"/>
    </xf>
    <xf numFmtId="167" fontId="4" fillId="3" borderId="185" xfId="0" applyNumberFormat="1" applyFont="1" applyFill="1" applyBorder="1" applyAlignment="1">
      <alignment vertical="center"/>
    </xf>
    <xf numFmtId="167" fontId="6" fillId="3" borderId="179" xfId="0" applyNumberFormat="1" applyFont="1" applyFill="1" applyBorder="1" applyAlignment="1">
      <alignment horizontal="center" vertical="center"/>
    </xf>
    <xf numFmtId="167" fontId="4" fillId="3" borderId="181" xfId="0" applyNumberFormat="1" applyFont="1" applyFill="1" applyBorder="1" applyAlignment="1">
      <alignment vertical="center"/>
    </xf>
    <xf numFmtId="165" fontId="4" fillId="3" borderId="179" xfId="0" applyFont="1" applyFill="1" applyBorder="1" applyAlignment="1">
      <alignment vertical="center"/>
    </xf>
    <xf numFmtId="167" fontId="6" fillId="3" borderId="188" xfId="1" applyNumberFormat="1" applyFont="1" applyFill="1" applyBorder="1" applyAlignment="1" applyProtection="1">
      <alignment horizontal="center" vertical="center"/>
    </xf>
    <xf numFmtId="167" fontId="4" fillId="3" borderId="189" xfId="1" applyNumberFormat="1" applyFont="1" applyFill="1" applyBorder="1" applyAlignment="1" applyProtection="1">
      <alignment horizontal="center" vertical="center"/>
    </xf>
    <xf numFmtId="167" fontId="4" fillId="3" borderId="190" xfId="1" applyNumberFormat="1" applyFont="1" applyFill="1" applyBorder="1" applyAlignment="1" applyProtection="1">
      <alignment horizontal="center" vertical="center"/>
    </xf>
    <xf numFmtId="167" fontId="6" fillId="3" borderId="191" xfId="1" applyNumberFormat="1" applyFont="1" applyFill="1" applyBorder="1" applyAlignment="1" applyProtection="1">
      <alignment horizontal="center" vertical="center"/>
    </xf>
    <xf numFmtId="167" fontId="4" fillId="3" borderId="192" xfId="1" applyNumberFormat="1" applyFont="1" applyFill="1" applyBorder="1" applyAlignment="1" applyProtection="1">
      <alignment horizontal="center" vertical="center"/>
    </xf>
    <xf numFmtId="167" fontId="28" fillId="3" borderId="179" xfId="0" applyNumberFormat="1" applyFont="1" applyFill="1" applyBorder="1" applyAlignment="1">
      <alignment vertical="center"/>
    </xf>
    <xf numFmtId="167" fontId="4" fillId="0" borderId="142" xfId="1" applyNumberFormat="1" applyFont="1" applyFill="1" applyBorder="1" applyAlignment="1" applyProtection="1">
      <alignment horizontal="center" vertical="center"/>
    </xf>
    <xf numFmtId="167" fontId="6" fillId="0" borderId="179" xfId="0" applyNumberFormat="1" applyFont="1" applyBorder="1" applyAlignment="1">
      <alignment vertical="center"/>
    </xf>
    <xf numFmtId="167" fontId="4" fillId="0" borderId="142" xfId="1" applyNumberFormat="1" applyFont="1" applyBorder="1" applyAlignment="1" applyProtection="1">
      <alignment horizontal="center" vertical="center"/>
    </xf>
    <xf numFmtId="167" fontId="6" fillId="0" borderId="188" xfId="1" applyNumberFormat="1" applyFont="1" applyBorder="1" applyAlignment="1" applyProtection="1">
      <alignment horizontal="center" vertical="center"/>
    </xf>
    <xf numFmtId="167" fontId="4" fillId="0" borderId="189" xfId="1" applyNumberFormat="1" applyFont="1" applyBorder="1" applyAlignment="1" applyProtection="1">
      <alignment horizontal="center" vertical="center"/>
    </xf>
    <xf numFmtId="167" fontId="4" fillId="0" borderId="190" xfId="1" applyNumberFormat="1" applyFont="1" applyBorder="1" applyAlignment="1" applyProtection="1">
      <alignment horizontal="center" vertical="center"/>
    </xf>
    <xf numFmtId="167" fontId="4" fillId="3" borderId="179" xfId="0" applyNumberFormat="1" applyFont="1" applyFill="1" applyBorder="1" applyAlignment="1">
      <alignment horizontal="center" vertical="center"/>
    </xf>
    <xf numFmtId="167" fontId="6" fillId="3" borderId="195" xfId="1" applyNumberFormat="1" applyFont="1" applyFill="1" applyBorder="1" applyAlignment="1" applyProtection="1">
      <alignment horizontal="center" vertical="center"/>
    </xf>
    <xf numFmtId="167" fontId="4" fillId="3" borderId="196" xfId="1" applyNumberFormat="1" applyFont="1" applyFill="1" applyBorder="1" applyAlignment="1" applyProtection="1">
      <alignment horizontal="center" vertical="center"/>
    </xf>
    <xf numFmtId="167" fontId="23" fillId="0" borderId="0" xfId="0" applyNumberFormat="1" applyFont="1" applyAlignment="1">
      <alignment horizontal="left" vertical="center"/>
    </xf>
    <xf numFmtId="167" fontId="4" fillId="5" borderId="160" xfId="1" applyNumberFormat="1" applyFont="1" applyFill="1" applyBorder="1" applyAlignment="1">
      <alignment horizontal="center" vertical="center"/>
    </xf>
    <xf numFmtId="167" fontId="4" fillId="5" borderId="163" xfId="1" applyNumberFormat="1" applyFont="1" applyFill="1" applyBorder="1" applyAlignment="1">
      <alignment horizontal="center" vertical="center"/>
    </xf>
    <xf numFmtId="167" fontId="6" fillId="0" borderId="198" xfId="0" applyNumberFormat="1" applyFont="1" applyBorder="1" applyAlignment="1">
      <alignment horizontal="center" vertical="center"/>
    </xf>
    <xf numFmtId="167" fontId="2" fillId="0" borderId="198" xfId="0" applyNumberFormat="1" applyFont="1" applyBorder="1" applyAlignment="1">
      <alignment horizontal="center" vertical="center"/>
    </xf>
    <xf numFmtId="167" fontId="2" fillId="0" borderId="199" xfId="0" applyNumberFormat="1" applyFont="1" applyBorder="1" applyAlignment="1">
      <alignment horizontal="center" vertical="center"/>
    </xf>
    <xf numFmtId="167" fontId="4" fillId="0" borderId="184" xfId="1" applyNumberFormat="1" applyFont="1" applyFill="1" applyBorder="1" applyAlignment="1" applyProtection="1">
      <alignment horizontal="center" vertical="center"/>
    </xf>
    <xf numFmtId="0" fontId="2" fillId="0" borderId="198" xfId="0" applyNumberFormat="1" applyFont="1" applyBorder="1" applyAlignment="1">
      <alignment horizontal="center" vertical="center"/>
    </xf>
    <xf numFmtId="0" fontId="2" fillId="0" borderId="199" xfId="0" applyNumberFormat="1" applyFont="1" applyBorder="1" applyAlignment="1">
      <alignment horizontal="center" vertical="center"/>
    </xf>
    <xf numFmtId="167" fontId="2" fillId="3" borderId="199" xfId="1" applyNumberFormat="1" applyFont="1" applyFill="1" applyBorder="1" applyAlignment="1">
      <alignment horizontal="center" vertical="center"/>
    </xf>
    <xf numFmtId="167" fontId="6" fillId="0" borderId="200" xfId="1" applyNumberFormat="1" applyFont="1" applyBorder="1" applyAlignment="1" applyProtection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67" fontId="4" fillId="3" borderId="198" xfId="0" applyNumberFormat="1" applyFont="1" applyFill="1" applyBorder="1" applyAlignment="1">
      <alignment horizontal="center" vertical="center"/>
    </xf>
    <xf numFmtId="167" fontId="6" fillId="3" borderId="202" xfId="1" applyNumberFormat="1" applyFont="1" applyFill="1" applyBorder="1" applyAlignment="1">
      <alignment horizontal="center" vertical="center"/>
    </xf>
    <xf numFmtId="167" fontId="4" fillId="3" borderId="194" xfId="1" applyNumberFormat="1" applyFont="1" applyFill="1" applyBorder="1" applyAlignment="1">
      <alignment horizontal="center" vertical="center"/>
    </xf>
    <xf numFmtId="167" fontId="4" fillId="3" borderId="199" xfId="1" applyNumberFormat="1" applyFont="1" applyFill="1" applyBorder="1" applyAlignment="1" applyProtection="1">
      <alignment horizontal="center" vertical="center"/>
    </xf>
    <xf numFmtId="167" fontId="6" fillId="3" borderId="200" xfId="1" applyNumberFormat="1" applyFont="1" applyFill="1" applyBorder="1" applyAlignment="1">
      <alignment horizontal="center" vertical="center"/>
    </xf>
    <xf numFmtId="167" fontId="4" fillId="3" borderId="184" xfId="1" applyNumberFormat="1" applyFont="1" applyFill="1" applyBorder="1" applyAlignment="1" applyProtection="1">
      <alignment horizontal="center" vertical="center"/>
    </xf>
    <xf numFmtId="167" fontId="4" fillId="0" borderId="196" xfId="0" applyNumberFormat="1" applyFont="1" applyBorder="1" applyAlignment="1">
      <alignment horizontal="center" vertical="center"/>
    </xf>
    <xf numFmtId="167" fontId="32" fillId="3" borderId="202" xfId="0" applyNumberFormat="1" applyFont="1" applyFill="1" applyBorder="1" applyAlignment="1">
      <alignment vertical="center"/>
    </xf>
    <xf numFmtId="167" fontId="32" fillId="3" borderId="199" xfId="0" applyNumberFormat="1" applyFont="1" applyFill="1" applyBorder="1" applyAlignment="1">
      <alignment vertical="center"/>
    </xf>
    <xf numFmtId="167" fontId="6" fillId="0" borderId="199" xfId="0" applyNumberFormat="1" applyFont="1" applyBorder="1" applyAlignment="1">
      <alignment horizontal="center" vertical="center"/>
    </xf>
    <xf numFmtId="167" fontId="6" fillId="3" borderId="202" xfId="0" applyNumberFormat="1" applyFont="1" applyFill="1" applyBorder="1" applyAlignment="1">
      <alignment horizontal="center" vertical="center"/>
    </xf>
    <xf numFmtId="167" fontId="6" fillId="3" borderId="199" xfId="0" applyNumberFormat="1" applyFont="1" applyFill="1" applyBorder="1" applyAlignment="1">
      <alignment horizontal="center" vertical="center"/>
    </xf>
    <xf numFmtId="167" fontId="4" fillId="0" borderId="193" xfId="0" applyNumberFormat="1" applyFont="1" applyBorder="1" applyAlignment="1">
      <alignment horizontal="left" vertical="center"/>
    </xf>
    <xf numFmtId="167" fontId="4" fillId="0" borderId="179" xfId="0" applyNumberFormat="1" applyFont="1" applyBorder="1" applyAlignment="1">
      <alignment horizontal="center" vertical="center"/>
    </xf>
    <xf numFmtId="167" fontId="4" fillId="0" borderId="202" xfId="0" applyNumberFormat="1" applyFont="1" applyBorder="1" applyAlignment="1">
      <alignment horizontal="center" vertical="center"/>
    </xf>
    <xf numFmtId="167" fontId="4" fillId="0" borderId="199" xfId="0" applyNumberFormat="1" applyFont="1" applyBorder="1" applyAlignment="1">
      <alignment horizontal="center" vertical="center"/>
    </xf>
    <xf numFmtId="167" fontId="2" fillId="3" borderId="194" xfId="0" quotePrefix="1" applyNumberFormat="1" applyFont="1" applyFill="1" applyBorder="1" applyAlignment="1">
      <alignment horizontal="right" vertical="center"/>
    </xf>
    <xf numFmtId="167" fontId="6" fillId="3" borderId="202" xfId="1" applyNumberFormat="1" applyFont="1" applyFill="1" applyBorder="1" applyAlignment="1">
      <alignment horizontal="left" vertical="center"/>
    </xf>
    <xf numFmtId="167" fontId="4" fillId="3" borderId="199" xfId="1" applyNumberFormat="1" applyFont="1" applyFill="1" applyBorder="1" applyAlignment="1">
      <alignment horizontal="left" vertical="center"/>
    </xf>
    <xf numFmtId="167" fontId="4" fillId="3" borderId="199" xfId="1" applyNumberFormat="1" applyFont="1" applyFill="1" applyBorder="1" applyAlignment="1">
      <alignment horizontal="center" vertical="center"/>
    </xf>
    <xf numFmtId="167" fontId="2" fillId="0" borderId="199" xfId="0" applyNumberFormat="1" applyFont="1" applyBorder="1" applyAlignment="1">
      <alignment horizontal="right" vertical="center"/>
    </xf>
    <xf numFmtId="167" fontId="23" fillId="0" borderId="193" xfId="0" applyNumberFormat="1" applyFont="1" applyBorder="1" applyAlignment="1">
      <alignment vertical="center"/>
    </xf>
    <xf numFmtId="167" fontId="23" fillId="0" borderId="202" xfId="0" applyNumberFormat="1" applyFont="1" applyBorder="1" applyAlignment="1">
      <alignment vertical="center"/>
    </xf>
    <xf numFmtId="165" fontId="0" fillId="0" borderId="9" xfId="0" applyBorder="1" applyAlignment="1">
      <alignment vertical="center"/>
    </xf>
    <xf numFmtId="165" fontId="0" fillId="0" borderId="31" xfId="0" applyBorder="1" applyAlignment="1">
      <alignment vertical="center"/>
    </xf>
    <xf numFmtId="167" fontId="6" fillId="3" borderId="197" xfId="1" applyNumberFormat="1" applyFont="1" applyFill="1" applyBorder="1" applyAlignment="1" applyProtection="1">
      <alignment horizontal="center" vertical="center"/>
    </xf>
    <xf numFmtId="167" fontId="23" fillId="0" borderId="0" xfId="0" applyNumberFormat="1" applyFont="1" applyAlignment="1">
      <alignment horizontal="center" vertical="center"/>
    </xf>
    <xf numFmtId="167" fontId="23" fillId="0" borderId="109" xfId="0" applyNumberFormat="1" applyFont="1" applyBorder="1" applyAlignment="1">
      <alignment horizontal="center" vertical="center"/>
    </xf>
    <xf numFmtId="167" fontId="23" fillId="0" borderId="110" xfId="0" applyNumberFormat="1" applyFont="1" applyBorder="1" applyAlignment="1">
      <alignment horizontal="center" vertical="center"/>
    </xf>
    <xf numFmtId="167" fontId="6" fillId="3" borderId="110" xfId="1" applyNumberFormat="1" applyFont="1" applyFill="1" applyBorder="1" applyAlignment="1">
      <alignment horizontal="center" vertical="center"/>
    </xf>
    <xf numFmtId="167" fontId="4" fillId="3" borderId="110" xfId="1" applyNumberFormat="1" applyFont="1" applyFill="1" applyBorder="1" applyAlignment="1" applyProtection="1">
      <alignment horizontal="center" vertical="center"/>
    </xf>
    <xf numFmtId="167" fontId="4" fillId="3" borderId="111" xfId="1" applyNumberFormat="1" applyFont="1" applyFill="1" applyBorder="1" applyAlignment="1" applyProtection="1">
      <alignment horizontal="center" vertical="center"/>
    </xf>
    <xf numFmtId="167" fontId="4" fillId="3" borderId="193" xfId="0" applyNumberFormat="1" applyFont="1" applyFill="1" applyBorder="1" applyAlignment="1">
      <alignment vertical="center"/>
    </xf>
    <xf numFmtId="167" fontId="4" fillId="3" borderId="194" xfId="0" applyNumberFormat="1" applyFont="1" applyFill="1" applyBorder="1" applyAlignment="1">
      <alignment vertical="center"/>
    </xf>
    <xf numFmtId="1" fontId="4" fillId="3" borderId="193" xfId="0" applyNumberFormat="1" applyFont="1" applyFill="1" applyBorder="1" applyAlignment="1">
      <alignment horizontal="center" vertical="center"/>
    </xf>
    <xf numFmtId="165" fontId="4" fillId="3" borderId="193" xfId="0" applyFont="1" applyFill="1" applyBorder="1" applyAlignment="1">
      <alignment vertical="center"/>
    </xf>
    <xf numFmtId="167" fontId="28" fillId="3" borderId="193" xfId="0" applyNumberFormat="1" applyFont="1" applyFill="1" applyBorder="1" applyAlignment="1">
      <alignment vertical="center"/>
    </xf>
    <xf numFmtId="167" fontId="28" fillId="3" borderId="194" xfId="0" applyNumberFormat="1" applyFont="1" applyFill="1" applyBorder="1" applyAlignment="1">
      <alignment vertical="center"/>
    </xf>
    <xf numFmtId="167" fontId="6" fillId="0" borderId="195" xfId="1" applyNumberFormat="1" applyFont="1" applyFill="1" applyBorder="1" applyAlignment="1" applyProtection="1">
      <alignment horizontal="center" vertical="center"/>
    </xf>
    <xf numFmtId="167" fontId="4" fillId="0" borderId="196" xfId="1" applyNumberFormat="1" applyFont="1" applyFill="1" applyBorder="1" applyAlignment="1" applyProtection="1">
      <alignment horizontal="center" vertical="center"/>
    </xf>
    <xf numFmtId="167" fontId="6" fillId="0" borderId="193" xfId="0" applyNumberFormat="1" applyFont="1" applyBorder="1" applyAlignment="1">
      <alignment vertical="center"/>
    </xf>
    <xf numFmtId="167" fontId="6" fillId="0" borderId="194" xfId="0" applyNumberFormat="1" applyFont="1" applyBorder="1" applyAlignment="1">
      <alignment vertical="center"/>
    </xf>
    <xf numFmtId="167" fontId="4" fillId="0" borderId="196" xfId="1" applyNumberFormat="1" applyFont="1" applyBorder="1" applyAlignment="1" applyProtection="1">
      <alignment horizontal="center" vertical="center"/>
    </xf>
    <xf numFmtId="167" fontId="6" fillId="0" borderId="195" xfId="1" applyNumberFormat="1" applyFont="1" applyBorder="1" applyAlignment="1" applyProtection="1">
      <alignment horizontal="center" vertical="center"/>
    </xf>
    <xf numFmtId="167" fontId="4" fillId="3" borderId="210" xfId="1" applyNumberFormat="1" applyFont="1" applyFill="1" applyBorder="1" applyAlignment="1" applyProtection="1">
      <alignment horizontal="center" vertical="center"/>
    </xf>
    <xf numFmtId="167" fontId="6" fillId="0" borderId="211" xfId="0" applyNumberFormat="1" applyFont="1" applyBorder="1" applyAlignment="1">
      <alignment horizontal="center" vertical="center"/>
    </xf>
    <xf numFmtId="167" fontId="4" fillId="0" borderId="211" xfId="0" applyNumberFormat="1" applyFont="1" applyBorder="1" applyAlignment="1">
      <alignment horizontal="left" vertical="center"/>
    </xf>
    <xf numFmtId="167" fontId="4" fillId="3" borderId="211" xfId="0" applyNumberFormat="1" applyFont="1" applyFill="1" applyBorder="1" applyAlignment="1">
      <alignment horizontal="left" vertical="center"/>
    </xf>
    <xf numFmtId="167" fontId="4" fillId="3" borderId="211" xfId="0" applyNumberFormat="1" applyFont="1" applyFill="1" applyBorder="1" applyAlignment="1">
      <alignment horizontal="center" vertical="center"/>
    </xf>
    <xf numFmtId="167" fontId="4" fillId="3" borderId="210" xfId="1" applyNumberFormat="1" applyFont="1" applyFill="1" applyBorder="1" applyAlignment="1">
      <alignment horizontal="center" vertical="center"/>
    </xf>
    <xf numFmtId="167" fontId="4" fillId="3" borderId="210" xfId="1" applyNumberFormat="1" applyFont="1" applyFill="1" applyBorder="1" applyAlignment="1" applyProtection="1">
      <alignment horizontal="right" vertical="center"/>
    </xf>
    <xf numFmtId="167" fontId="6" fillId="3" borderId="210" xfId="0" applyNumberFormat="1" applyFont="1" applyFill="1" applyBorder="1" applyAlignment="1">
      <alignment horizontal="center" vertical="center"/>
    </xf>
    <xf numFmtId="167" fontId="4" fillId="3" borderId="210" xfId="1" applyNumberFormat="1" applyFont="1" applyFill="1" applyBorder="1" applyAlignment="1">
      <alignment horizontal="left" vertical="center"/>
    </xf>
    <xf numFmtId="167" fontId="6" fillId="3" borderId="211" xfId="1" applyNumberFormat="1" applyFont="1" applyFill="1" applyBorder="1" applyAlignment="1" applyProtection="1">
      <alignment horizontal="center" vertical="center"/>
    </xf>
    <xf numFmtId="167" fontId="6" fillId="3" borderId="211" xfId="0" applyNumberFormat="1" applyFont="1" applyFill="1" applyBorder="1" applyAlignment="1">
      <alignment horizontal="center" vertical="center"/>
    </xf>
    <xf numFmtId="167" fontId="4" fillId="0" borderId="182" xfId="0" applyNumberFormat="1" applyFont="1" applyBorder="1" applyAlignment="1">
      <alignment vertical="center"/>
    </xf>
    <xf numFmtId="167" fontId="4" fillId="0" borderId="181" xfId="0" applyNumberFormat="1" applyFont="1" applyBorder="1" applyAlignment="1">
      <alignment vertical="center"/>
    </xf>
    <xf numFmtId="167" fontId="4" fillId="0" borderId="200" xfId="0" applyNumberFormat="1" applyFont="1" applyBorder="1" applyAlignment="1">
      <alignment vertical="center"/>
    </xf>
    <xf numFmtId="167" fontId="4" fillId="0" borderId="183" xfId="0" applyNumberFormat="1" applyFont="1" applyBorder="1" applyAlignment="1">
      <alignment vertical="center"/>
    </xf>
    <xf numFmtId="167" fontId="6" fillId="0" borderId="201" xfId="0" applyNumberFormat="1" applyFont="1" applyBorder="1" applyAlignment="1">
      <alignment vertical="center"/>
    </xf>
    <xf numFmtId="167" fontId="6" fillId="0" borderId="196" xfId="0" applyNumberFormat="1" applyFont="1" applyBorder="1" applyAlignment="1">
      <alignment horizontal="center" vertical="center"/>
    </xf>
    <xf numFmtId="167" fontId="4" fillId="0" borderId="193" xfId="0" applyNumberFormat="1" applyFont="1" applyBorder="1" applyAlignment="1">
      <alignment vertical="center"/>
    </xf>
    <xf numFmtId="167" fontId="4" fillId="0" borderId="179" xfId="0" applyNumberFormat="1" applyFont="1" applyBorder="1" applyAlignment="1">
      <alignment vertical="center"/>
    </xf>
    <xf numFmtId="167" fontId="4" fillId="0" borderId="202" xfId="0" applyNumberFormat="1" applyFont="1" applyBorder="1" applyAlignment="1">
      <alignment vertical="center"/>
    </xf>
    <xf numFmtId="167" fontId="4" fillId="0" borderId="194" xfId="0" applyNumberFormat="1" applyFont="1" applyBorder="1" applyAlignment="1">
      <alignment horizontal="center" vertical="center"/>
    </xf>
    <xf numFmtId="167" fontId="6" fillId="3" borderId="193" xfId="0" applyNumberFormat="1" applyFont="1" applyFill="1" applyBorder="1" applyAlignment="1">
      <alignment vertical="center"/>
    </xf>
    <xf numFmtId="167" fontId="6" fillId="3" borderId="179" xfId="0" applyNumberFormat="1" applyFont="1" applyFill="1" applyBorder="1" applyAlignment="1">
      <alignment vertical="center"/>
    </xf>
    <xf numFmtId="167" fontId="6" fillId="3" borderId="194" xfId="0" applyNumberFormat="1" applyFont="1" applyFill="1" applyBorder="1" applyAlignment="1">
      <alignment vertical="center"/>
    </xf>
    <xf numFmtId="1" fontId="4" fillId="3" borderId="9" xfId="0" applyNumberFormat="1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165" fontId="4" fillId="0" borderId="9" xfId="0" applyFont="1" applyBorder="1" applyAlignment="1">
      <alignment horizontal="left" vertical="center"/>
    </xf>
    <xf numFmtId="165" fontId="23" fillId="0" borderId="0" xfId="0" applyFont="1" applyAlignment="1">
      <alignment horizontal="left" vertical="center"/>
    </xf>
    <xf numFmtId="9" fontId="25" fillId="0" borderId="3" xfId="0" applyNumberFormat="1" applyFont="1" applyBorder="1" applyAlignment="1">
      <alignment horizontal="center" vertical="center"/>
    </xf>
    <xf numFmtId="7" fontId="24" fillId="4" borderId="3" xfId="1" applyNumberFormat="1" applyFont="1" applyFill="1" applyBorder="1" applyAlignment="1" applyProtection="1">
      <alignment horizontal="center" vertical="center"/>
    </xf>
    <xf numFmtId="7" fontId="23" fillId="4" borderId="4" xfId="1" applyNumberFormat="1" applyFont="1" applyFill="1" applyBorder="1" applyAlignment="1" applyProtection="1">
      <alignment horizontal="center" vertical="center"/>
    </xf>
    <xf numFmtId="7" fontId="23" fillId="4" borderId="46" xfId="1" applyNumberFormat="1" applyFont="1" applyFill="1" applyBorder="1" applyAlignment="1" applyProtection="1">
      <alignment horizontal="center" vertical="center"/>
    </xf>
    <xf numFmtId="8" fontId="24" fillId="4" borderId="27" xfId="1" applyNumberFormat="1" applyFont="1" applyFill="1" applyBorder="1" applyAlignment="1" applyProtection="1">
      <alignment horizontal="center" vertical="center"/>
    </xf>
    <xf numFmtId="165" fontId="23" fillId="0" borderId="0" xfId="0" applyFont="1" applyAlignment="1">
      <alignment horizontal="center" vertical="center"/>
    </xf>
    <xf numFmtId="167" fontId="6" fillId="4" borderId="40" xfId="0" applyNumberFormat="1" applyFont="1" applyFill="1" applyBorder="1" applyAlignment="1">
      <alignment horizontal="center" vertical="center"/>
    </xf>
    <xf numFmtId="167" fontId="24" fillId="4" borderId="115" xfId="1" applyNumberFormat="1" applyFont="1" applyFill="1" applyBorder="1" applyAlignment="1" applyProtection="1">
      <alignment horizontal="center" vertical="center"/>
    </xf>
    <xf numFmtId="167" fontId="23" fillId="4" borderId="116" xfId="1" applyNumberFormat="1" applyFont="1" applyFill="1" applyBorder="1" applyAlignment="1" applyProtection="1">
      <alignment horizontal="center" vertical="center"/>
    </xf>
    <xf numFmtId="167" fontId="23" fillId="4" borderId="117" xfId="1" applyNumberFormat="1" applyFont="1" applyFill="1" applyBorder="1" applyAlignment="1" applyProtection="1">
      <alignment horizontal="center" vertical="center"/>
    </xf>
    <xf numFmtId="167" fontId="37" fillId="4" borderId="115" xfId="1" applyNumberFormat="1" applyFont="1" applyFill="1" applyBorder="1" applyAlignment="1" applyProtection="1">
      <alignment horizontal="center" vertical="center"/>
    </xf>
    <xf numFmtId="167" fontId="38" fillId="4" borderId="116" xfId="1" applyNumberFormat="1" applyFont="1" applyFill="1" applyBorder="1" applyAlignment="1" applyProtection="1">
      <alignment horizontal="center" vertical="center"/>
    </xf>
    <xf numFmtId="167" fontId="38" fillId="4" borderId="117" xfId="1" applyNumberFormat="1" applyFont="1" applyFill="1" applyBorder="1" applyAlignment="1" applyProtection="1">
      <alignment horizontal="center" vertical="center"/>
    </xf>
    <xf numFmtId="167" fontId="24" fillId="4" borderId="86" xfId="1" applyNumberFormat="1" applyFont="1" applyFill="1" applyBorder="1" applyAlignment="1" applyProtection="1">
      <alignment horizontal="center" vertical="center"/>
    </xf>
    <xf numFmtId="167" fontId="23" fillId="4" borderId="36" xfId="1" applyNumberFormat="1" applyFont="1" applyFill="1" applyBorder="1" applyAlignment="1" applyProtection="1">
      <alignment horizontal="center" vertical="center"/>
    </xf>
    <xf numFmtId="167" fontId="23" fillId="4" borderId="35" xfId="1" applyNumberFormat="1" applyFont="1" applyFill="1" applyBorder="1" applyAlignment="1" applyProtection="1">
      <alignment horizontal="center" vertical="center"/>
    </xf>
    <xf numFmtId="167" fontId="37" fillId="4" borderId="86" xfId="1" applyNumberFormat="1" applyFont="1" applyFill="1" applyBorder="1" applyAlignment="1" applyProtection="1">
      <alignment horizontal="center" vertical="center"/>
    </xf>
    <xf numFmtId="167" fontId="38" fillId="4" borderId="36" xfId="1" applyNumberFormat="1" applyFont="1" applyFill="1" applyBorder="1" applyAlignment="1" applyProtection="1">
      <alignment horizontal="center" vertical="center"/>
    </xf>
    <xf numFmtId="167" fontId="38" fillId="4" borderId="35" xfId="1" applyNumberFormat="1" applyFont="1" applyFill="1" applyBorder="1" applyAlignment="1" applyProtection="1">
      <alignment horizontal="center" vertical="center"/>
    </xf>
    <xf numFmtId="7" fontId="34" fillId="3" borderId="1" xfId="1" applyNumberFormat="1" applyFont="1" applyFill="1" applyBorder="1" applyAlignment="1" applyProtection="1">
      <alignment horizontal="center" vertical="center"/>
    </xf>
    <xf numFmtId="167" fontId="6" fillId="4" borderId="27" xfId="1" applyNumberFormat="1" applyFont="1" applyFill="1" applyBorder="1" applyAlignment="1" applyProtection="1">
      <alignment horizontal="center" vertical="center"/>
    </xf>
    <xf numFmtId="167" fontId="6" fillId="4" borderId="86" xfId="1" applyNumberFormat="1" applyFont="1" applyFill="1" applyBorder="1" applyAlignment="1" applyProtection="1">
      <alignment horizontal="center" vertical="center"/>
    </xf>
    <xf numFmtId="167" fontId="4" fillId="4" borderId="36" xfId="1" applyNumberFormat="1" applyFont="1" applyFill="1" applyBorder="1" applyAlignment="1" applyProtection="1">
      <alignment horizontal="center" vertical="center"/>
    </xf>
    <xf numFmtId="167" fontId="4" fillId="4" borderId="54" xfId="1" applyNumberFormat="1" applyFont="1" applyFill="1" applyBorder="1" applyAlignment="1" applyProtection="1">
      <alignment horizontal="center" vertical="center"/>
    </xf>
    <xf numFmtId="167" fontId="6" fillId="4" borderId="115" xfId="1" applyNumberFormat="1" applyFont="1" applyFill="1" applyBorder="1" applyAlignment="1" applyProtection="1">
      <alignment horizontal="center" vertical="center"/>
    </xf>
    <xf numFmtId="167" fontId="4" fillId="4" borderId="116" xfId="1" applyNumberFormat="1" applyFont="1" applyFill="1" applyBorder="1" applyAlignment="1" applyProtection="1">
      <alignment horizontal="center" vertical="center"/>
    </xf>
    <xf numFmtId="167" fontId="4" fillId="4" borderId="117" xfId="1" applyNumberFormat="1" applyFont="1" applyFill="1" applyBorder="1" applyAlignment="1" applyProtection="1">
      <alignment horizontal="center" vertical="center"/>
    </xf>
    <xf numFmtId="167" fontId="36" fillId="4" borderId="86" xfId="1" applyNumberFormat="1" applyFont="1" applyFill="1" applyBorder="1" applyAlignment="1" applyProtection="1">
      <alignment horizontal="center" vertical="center"/>
    </xf>
    <xf numFmtId="167" fontId="35" fillId="4" borderId="36" xfId="1" applyNumberFormat="1" applyFont="1" applyFill="1" applyBorder="1" applyAlignment="1" applyProtection="1">
      <alignment horizontal="center" vertical="center"/>
    </xf>
    <xf numFmtId="167" fontId="35" fillId="4" borderId="54" xfId="1" applyNumberFormat="1" applyFont="1" applyFill="1" applyBorder="1" applyAlignment="1" applyProtection="1">
      <alignment horizontal="center" vertical="center"/>
    </xf>
    <xf numFmtId="167" fontId="4" fillId="4" borderId="120" xfId="1" applyNumberFormat="1" applyFont="1" applyFill="1" applyBorder="1" applyAlignment="1" applyProtection="1">
      <alignment horizontal="center" vertical="center"/>
    </xf>
    <xf numFmtId="167" fontId="36" fillId="4" borderId="115" xfId="1" applyNumberFormat="1" applyFont="1" applyFill="1" applyBorder="1" applyAlignment="1" applyProtection="1">
      <alignment horizontal="center" vertical="center"/>
    </xf>
    <xf numFmtId="167" fontId="35" fillId="4" borderId="116" xfId="1" applyNumberFormat="1" applyFont="1" applyFill="1" applyBorder="1" applyAlignment="1" applyProtection="1">
      <alignment horizontal="center" vertical="center"/>
    </xf>
    <xf numFmtId="167" fontId="35" fillId="4" borderId="120" xfId="1" applyNumberFormat="1" applyFont="1" applyFill="1" applyBorder="1" applyAlignment="1" applyProtection="1">
      <alignment horizontal="center" vertical="center"/>
    </xf>
    <xf numFmtId="167" fontId="23" fillId="4" borderId="129" xfId="1" applyNumberFormat="1" applyFont="1" applyFill="1" applyBorder="1" applyAlignment="1" applyProtection="1">
      <alignment horizontal="center" vertical="center"/>
    </xf>
    <xf numFmtId="167" fontId="23" fillId="4" borderId="130" xfId="1" applyNumberFormat="1" applyFont="1" applyFill="1" applyBorder="1" applyAlignment="1" applyProtection="1">
      <alignment horizontal="center" vertical="center"/>
    </xf>
    <xf numFmtId="167" fontId="38" fillId="4" borderId="130" xfId="1" applyNumberFormat="1" applyFont="1" applyFill="1" applyBorder="1" applyAlignment="1" applyProtection="1">
      <alignment horizontal="center" vertical="center"/>
    </xf>
    <xf numFmtId="167" fontId="23" fillId="4" borderId="131" xfId="1" applyNumberFormat="1" applyFont="1" applyFill="1" applyBorder="1" applyAlignment="1" applyProtection="1">
      <alignment horizontal="center" vertical="center"/>
    </xf>
    <xf numFmtId="167" fontId="24" fillId="4" borderId="124" xfId="1" applyNumberFormat="1" applyFont="1" applyFill="1" applyBorder="1" applyAlignment="1" applyProtection="1">
      <alignment horizontal="center" vertical="center"/>
    </xf>
    <xf numFmtId="167" fontId="23" fillId="4" borderId="125" xfId="1" applyNumberFormat="1" applyFont="1" applyFill="1" applyBorder="1" applyAlignment="1" applyProtection="1">
      <alignment horizontal="center" vertical="center"/>
    </xf>
    <xf numFmtId="167" fontId="23" fillId="4" borderId="126" xfId="1" applyNumberFormat="1" applyFont="1" applyFill="1" applyBorder="1" applyAlignment="1" applyProtection="1">
      <alignment horizontal="center" vertical="center"/>
    </xf>
    <xf numFmtId="167" fontId="24" fillId="4" borderId="132" xfId="1" applyNumberFormat="1" applyFont="1" applyFill="1" applyBorder="1" applyAlignment="1" applyProtection="1">
      <alignment horizontal="center" vertical="center"/>
    </xf>
    <xf numFmtId="167" fontId="23" fillId="4" borderId="133" xfId="1" applyNumberFormat="1" applyFont="1" applyFill="1" applyBorder="1" applyAlignment="1" applyProtection="1">
      <alignment horizontal="center" vertical="center"/>
    </xf>
    <xf numFmtId="7" fontId="23" fillId="4" borderId="143" xfId="1" applyNumberFormat="1" applyFont="1" applyFill="1" applyBorder="1" applyAlignment="1" applyProtection="1">
      <alignment horizontal="center" vertical="center"/>
    </xf>
    <xf numFmtId="7" fontId="24" fillId="4" borderId="132" xfId="1" applyNumberFormat="1" applyFont="1" applyFill="1" applyBorder="1" applyAlignment="1" applyProtection="1">
      <alignment horizontal="center" vertical="center"/>
    </xf>
    <xf numFmtId="7" fontId="37" fillId="4" borderId="132" xfId="1" applyNumberFormat="1" applyFont="1" applyFill="1" applyBorder="1" applyAlignment="1" applyProtection="1">
      <alignment horizontal="center" vertical="center"/>
    </xf>
    <xf numFmtId="167" fontId="38" fillId="4" borderId="133" xfId="1" applyNumberFormat="1" applyFont="1" applyFill="1" applyBorder="1" applyAlignment="1" applyProtection="1">
      <alignment horizontal="center" vertical="center"/>
    </xf>
    <xf numFmtId="7" fontId="38" fillId="4" borderId="143" xfId="1" applyNumberFormat="1" applyFont="1" applyFill="1" applyBorder="1" applyAlignment="1" applyProtection="1">
      <alignment horizontal="center" vertical="center"/>
    </xf>
    <xf numFmtId="7" fontId="37" fillId="4" borderId="106" xfId="1" applyNumberFormat="1" applyFont="1" applyFill="1" applyBorder="1" applyAlignment="1" applyProtection="1">
      <alignment horizontal="center" vertical="center"/>
    </xf>
    <xf numFmtId="7" fontId="38" fillId="4" borderId="32" xfId="1" applyNumberFormat="1" applyFont="1" applyFill="1" applyBorder="1" applyAlignment="1" applyProtection="1">
      <alignment horizontal="center" vertical="center"/>
    </xf>
    <xf numFmtId="167" fontId="23" fillId="4" borderId="142" xfId="1" applyNumberFormat="1" applyFont="1" applyFill="1" applyBorder="1" applyAlignment="1" applyProtection="1">
      <alignment horizontal="center" vertical="center"/>
    </xf>
    <xf numFmtId="7" fontId="24" fillId="4" borderId="145" xfId="1" applyNumberFormat="1" applyFont="1" applyFill="1" applyBorder="1" applyAlignment="1" applyProtection="1">
      <alignment horizontal="center" vertical="center"/>
    </xf>
    <xf numFmtId="7" fontId="23" fillId="4" borderId="146" xfId="1" applyNumberFormat="1" applyFont="1" applyFill="1" applyBorder="1" applyAlignment="1" applyProtection="1">
      <alignment horizontal="center" vertical="center"/>
    </xf>
    <xf numFmtId="7" fontId="24" fillId="4" borderId="144" xfId="1" applyNumberFormat="1" applyFont="1" applyFill="1" applyBorder="1" applyAlignment="1" applyProtection="1">
      <alignment horizontal="center" vertical="center"/>
    </xf>
    <xf numFmtId="7" fontId="23" fillId="4" borderId="134" xfId="1" applyNumberFormat="1" applyFont="1" applyFill="1" applyBorder="1" applyAlignment="1" applyProtection="1">
      <alignment horizontal="center" vertical="center"/>
    </xf>
    <xf numFmtId="7" fontId="37" fillId="4" borderId="144" xfId="1" applyNumberFormat="1" applyFont="1" applyFill="1" applyBorder="1" applyAlignment="1" applyProtection="1">
      <alignment horizontal="center" vertical="center"/>
    </xf>
    <xf numFmtId="7" fontId="38" fillId="4" borderId="134" xfId="1" applyNumberFormat="1" applyFont="1" applyFill="1" applyBorder="1" applyAlignment="1" applyProtection="1">
      <alignment horizontal="center" vertical="center"/>
    </xf>
    <xf numFmtId="7" fontId="24" fillId="4" borderId="147" xfId="1" applyNumberFormat="1" applyFont="1" applyFill="1" applyBorder="1" applyAlignment="1" applyProtection="1">
      <alignment horizontal="center" vertical="center"/>
    </xf>
    <xf numFmtId="167" fontId="23" fillId="4" borderId="140" xfId="1" applyNumberFormat="1" applyFont="1" applyFill="1" applyBorder="1" applyAlignment="1" applyProtection="1">
      <alignment horizontal="center" vertical="center"/>
    </xf>
    <xf numFmtId="7" fontId="23" fillId="4" borderId="148" xfId="1" applyNumberFormat="1" applyFont="1" applyFill="1" applyBorder="1" applyAlignment="1" applyProtection="1">
      <alignment horizontal="center" vertical="center"/>
    </xf>
    <xf numFmtId="165" fontId="6" fillId="0" borderId="181" xfId="0" applyFont="1" applyBorder="1" applyAlignment="1">
      <alignment horizontal="center" vertical="center"/>
    </xf>
    <xf numFmtId="167" fontId="38" fillId="0" borderId="193" xfId="0" applyNumberFormat="1" applyFont="1" applyBorder="1" applyAlignment="1">
      <alignment vertical="center"/>
    </xf>
    <xf numFmtId="167" fontId="38" fillId="0" borderId="179" xfId="0" applyNumberFormat="1" applyFont="1" applyBorder="1" applyAlignment="1">
      <alignment vertical="center"/>
    </xf>
    <xf numFmtId="167" fontId="38" fillId="0" borderId="202" xfId="0" applyNumberFormat="1" applyFont="1" applyBorder="1" applyAlignment="1">
      <alignment vertical="center"/>
    </xf>
    <xf numFmtId="167" fontId="39" fillId="0" borderId="199" xfId="0" applyNumberFormat="1" applyFont="1" applyBorder="1" applyAlignment="1">
      <alignment horizontal="right" vertical="center"/>
    </xf>
    <xf numFmtId="167" fontId="35" fillId="3" borderId="193" xfId="0" applyNumberFormat="1" applyFont="1" applyFill="1" applyBorder="1" applyAlignment="1">
      <alignment vertical="center"/>
    </xf>
    <xf numFmtId="167" fontId="35" fillId="3" borderId="179" xfId="0" applyNumberFormat="1" applyFont="1" applyFill="1" applyBorder="1" applyAlignment="1">
      <alignment vertical="center"/>
    </xf>
    <xf numFmtId="167" fontId="35" fillId="3" borderId="202" xfId="0" applyNumberFormat="1" applyFont="1" applyFill="1" applyBorder="1" applyAlignment="1">
      <alignment vertical="center"/>
    </xf>
    <xf numFmtId="167" fontId="36" fillId="3" borderId="194" xfId="0" applyNumberFormat="1" applyFont="1" applyFill="1" applyBorder="1" applyAlignment="1">
      <alignment horizontal="center" vertical="center"/>
    </xf>
    <xf numFmtId="167" fontId="6" fillId="4" borderId="202" xfId="1" applyNumberFormat="1" applyFont="1" applyFill="1" applyBorder="1" applyAlignment="1" applyProtection="1">
      <alignment horizontal="center" vertical="center"/>
    </xf>
    <xf numFmtId="167" fontId="4" fillId="4" borderId="199" xfId="1" applyNumberFormat="1" applyFont="1" applyFill="1" applyBorder="1" applyAlignment="1" applyProtection="1">
      <alignment horizontal="center" vertical="center"/>
    </xf>
    <xf numFmtId="167" fontId="4" fillId="4" borderId="210" xfId="1" applyNumberFormat="1" applyFont="1" applyFill="1" applyBorder="1" applyAlignment="1" applyProtection="1">
      <alignment horizontal="center" vertical="center"/>
    </xf>
    <xf numFmtId="167" fontId="6" fillId="4" borderId="180" xfId="1" applyNumberFormat="1" applyFont="1" applyFill="1" applyBorder="1" applyAlignment="1" applyProtection="1">
      <alignment horizontal="center" vertical="center"/>
    </xf>
    <xf numFmtId="167" fontId="4" fillId="4" borderId="113" xfId="1" applyNumberFormat="1" applyFont="1" applyFill="1" applyBorder="1" applyAlignment="1" applyProtection="1">
      <alignment horizontal="center" vertical="center"/>
    </xf>
    <xf numFmtId="167" fontId="4" fillId="4" borderId="38" xfId="1" applyNumberFormat="1" applyFont="1" applyFill="1" applyBorder="1" applyAlignment="1" applyProtection="1">
      <alignment horizontal="center" vertical="center"/>
    </xf>
    <xf numFmtId="167" fontId="6" fillId="4" borderId="211" xfId="1" applyNumberFormat="1" applyFont="1" applyFill="1" applyBorder="1" applyAlignment="1" applyProtection="1">
      <alignment horizontal="center" vertical="center"/>
    </xf>
    <xf numFmtId="167" fontId="36" fillId="4" borderId="211" xfId="1" applyNumberFormat="1" applyFont="1" applyFill="1" applyBorder="1" applyAlignment="1" applyProtection="1">
      <alignment horizontal="center" vertical="center"/>
    </xf>
    <xf numFmtId="167" fontId="35" fillId="4" borderId="199" xfId="1" applyNumberFormat="1" applyFont="1" applyFill="1" applyBorder="1" applyAlignment="1" applyProtection="1">
      <alignment horizontal="center" vertical="center"/>
    </xf>
    <xf numFmtId="167" fontId="35" fillId="4" borderId="210" xfId="1" applyNumberFormat="1" applyFont="1" applyFill="1" applyBorder="1" applyAlignment="1" applyProtection="1">
      <alignment horizontal="center" vertical="center"/>
    </xf>
    <xf numFmtId="167" fontId="6" fillId="4" borderId="102" xfId="1" applyNumberFormat="1" applyFont="1" applyFill="1" applyBorder="1" applyAlignment="1" applyProtection="1">
      <alignment horizontal="center" vertical="center"/>
    </xf>
    <xf numFmtId="167" fontId="4" fillId="4" borderId="184" xfId="1" applyNumberFormat="1" applyFont="1" applyFill="1" applyBorder="1" applyAlignment="1" applyProtection="1">
      <alignment horizontal="center" vertical="center"/>
    </xf>
    <xf numFmtId="167" fontId="4" fillId="4" borderId="37" xfId="1" applyNumberFormat="1" applyFont="1" applyFill="1" applyBorder="1" applyAlignment="1" applyProtection="1">
      <alignment horizontal="center" vertical="center"/>
    </xf>
    <xf numFmtId="167" fontId="36" fillId="4" borderId="202" xfId="1" applyNumberFormat="1" applyFont="1" applyFill="1" applyBorder="1" applyAlignment="1" applyProtection="1">
      <alignment horizontal="center" vertical="center"/>
    </xf>
    <xf numFmtId="167" fontId="6" fillId="4" borderId="201" xfId="1" applyNumberFormat="1" applyFont="1" applyFill="1" applyBorder="1" applyAlignment="1" applyProtection="1">
      <alignment horizontal="center" vertical="center"/>
    </xf>
    <xf numFmtId="167" fontId="4" fillId="4" borderId="196" xfId="1" applyNumberFormat="1" applyFont="1" applyFill="1" applyBorder="1" applyAlignment="1" applyProtection="1">
      <alignment horizontal="center" vertical="center"/>
    </xf>
    <xf numFmtId="167" fontId="6" fillId="4" borderId="202" xfId="1" applyNumberFormat="1" applyFont="1" applyFill="1" applyBorder="1" applyAlignment="1">
      <alignment horizontal="center" vertical="center"/>
    </xf>
    <xf numFmtId="167" fontId="6" fillId="4" borderId="195" xfId="1" applyNumberFormat="1" applyFont="1" applyFill="1" applyBorder="1" applyAlignment="1" applyProtection="1">
      <alignment horizontal="center" vertical="center"/>
    </xf>
    <xf numFmtId="167" fontId="4" fillId="4" borderId="142" xfId="1" applyNumberFormat="1" applyFont="1" applyFill="1" applyBorder="1" applyAlignment="1" applyProtection="1">
      <alignment horizontal="center" vertical="center"/>
    </xf>
    <xf numFmtId="167" fontId="6" fillId="4" borderId="207" xfId="1" applyNumberFormat="1" applyFont="1" applyFill="1" applyBorder="1" applyAlignment="1" applyProtection="1">
      <alignment horizontal="center" vertical="center"/>
    </xf>
    <xf numFmtId="167" fontId="4" fillId="4" borderId="208" xfId="1" applyNumberFormat="1" applyFont="1" applyFill="1" applyBorder="1" applyAlignment="1" applyProtection="1">
      <alignment horizontal="center" vertical="center"/>
    </xf>
    <xf numFmtId="167" fontId="4" fillId="4" borderId="209" xfId="1" applyNumberFormat="1" applyFont="1" applyFill="1" applyBorder="1" applyAlignment="1" applyProtection="1">
      <alignment horizontal="center" vertical="center"/>
    </xf>
    <xf numFmtId="167" fontId="6" fillId="4" borderId="197" xfId="1" applyNumberFormat="1" applyFont="1" applyFill="1" applyBorder="1" applyAlignment="1" applyProtection="1">
      <alignment horizontal="center" vertical="center"/>
    </xf>
    <xf numFmtId="167" fontId="6" fillId="4" borderId="175" xfId="1" applyNumberFormat="1" applyFont="1" applyFill="1" applyBorder="1" applyAlignment="1" applyProtection="1">
      <alignment horizontal="center" vertical="center"/>
    </xf>
    <xf numFmtId="167" fontId="6" fillId="4" borderId="164" xfId="1" applyNumberFormat="1" applyFont="1" applyFill="1" applyBorder="1" applyAlignment="1" applyProtection="1">
      <alignment horizontal="center" vertical="center"/>
    </xf>
    <xf numFmtId="167" fontId="6" fillId="4" borderId="163" xfId="1" applyNumberFormat="1" applyFont="1" applyFill="1" applyBorder="1" applyAlignment="1" applyProtection="1">
      <alignment horizontal="center" vertical="center"/>
    </xf>
    <xf numFmtId="44" fontId="23" fillId="3" borderId="0" xfId="1" applyFont="1" applyFill="1" applyAlignment="1">
      <alignment vertical="center"/>
    </xf>
    <xf numFmtId="165" fontId="18" fillId="3" borderId="0" xfId="0" applyFont="1" applyFill="1"/>
    <xf numFmtId="44" fontId="5" fillId="3" borderId="0" xfId="1" applyFont="1" applyFill="1" applyAlignment="1">
      <alignment vertical="center"/>
    </xf>
    <xf numFmtId="165" fontId="5" fillId="3" borderId="0" xfId="0" applyFont="1" applyFill="1"/>
    <xf numFmtId="165" fontId="2" fillId="0" borderId="9" xfId="0" applyFont="1" applyBorder="1" applyAlignment="1">
      <alignment vertical="center"/>
    </xf>
    <xf numFmtId="165" fontId="2" fillId="0" borderId="0" xfId="0" applyFont="1" applyAlignment="1">
      <alignment vertical="center"/>
    </xf>
    <xf numFmtId="165" fontId="2" fillId="0" borderId="31" xfId="0" applyFont="1" applyBorder="1" applyAlignment="1">
      <alignment vertical="center"/>
    </xf>
    <xf numFmtId="165" fontId="23" fillId="0" borderId="9" xfId="0" applyFont="1" applyBorder="1" applyAlignment="1">
      <alignment vertical="center"/>
    </xf>
    <xf numFmtId="165" fontId="23" fillId="0" borderId="0" xfId="0" applyFont="1" applyAlignment="1">
      <alignment vertical="center"/>
    </xf>
    <xf numFmtId="165" fontId="23" fillId="0" borderId="31" xfId="0" applyFont="1" applyBorder="1" applyAlignment="1">
      <alignment vertical="center"/>
    </xf>
    <xf numFmtId="165" fontId="24" fillId="0" borderId="9" xfId="0" applyFont="1" applyBorder="1" applyAlignment="1">
      <alignment vertical="center"/>
    </xf>
    <xf numFmtId="165" fontId="24" fillId="0" borderId="0" xfId="0" applyFont="1" applyAlignment="1">
      <alignment vertical="center"/>
    </xf>
    <xf numFmtId="165" fontId="24" fillId="0" borderId="31" xfId="0" applyFont="1" applyBorder="1" applyAlignment="1">
      <alignment vertical="center"/>
    </xf>
    <xf numFmtId="165" fontId="24" fillId="0" borderId="15" xfId="0" applyFont="1" applyBorder="1" applyAlignment="1">
      <alignment horizontal="left" vertical="center"/>
    </xf>
    <xf numFmtId="165" fontId="4" fillId="0" borderId="0" xfId="0" applyFont="1" applyAlignment="1">
      <alignment horizontal="center" vertical="center"/>
    </xf>
    <xf numFmtId="165" fontId="4" fillId="0" borderId="28" xfId="0" applyFont="1" applyBorder="1" applyAlignment="1">
      <alignment vertical="center"/>
    </xf>
    <xf numFmtId="165" fontId="4" fillId="0" borderId="29" xfId="0" applyFont="1" applyBorder="1" applyAlignment="1">
      <alignment vertical="center"/>
    </xf>
    <xf numFmtId="165" fontId="4" fillId="0" borderId="30" xfId="0" applyFont="1" applyBorder="1" applyAlignment="1">
      <alignment vertical="center"/>
    </xf>
    <xf numFmtId="165" fontId="27" fillId="0" borderId="9" xfId="0" applyFont="1" applyBorder="1" applyAlignment="1">
      <alignment horizontal="center" vertical="center"/>
    </xf>
    <xf numFmtId="165" fontId="27" fillId="0" borderId="0" xfId="0" applyFont="1" applyAlignment="1">
      <alignment horizontal="center" vertical="center"/>
    </xf>
    <xf numFmtId="165" fontId="27" fillId="0" borderId="31" xfId="0" applyFont="1" applyBorder="1" applyAlignment="1">
      <alignment horizontal="center" vertical="center"/>
    </xf>
    <xf numFmtId="165" fontId="4" fillId="4" borderId="24" xfId="0" applyFont="1" applyFill="1" applyBorder="1" applyAlignment="1">
      <alignment horizontal="center" vertical="center"/>
    </xf>
    <xf numFmtId="165" fontId="4" fillId="4" borderId="25" xfId="0" applyFont="1" applyFill="1" applyBorder="1" applyAlignment="1">
      <alignment horizontal="center" vertical="center"/>
    </xf>
    <xf numFmtId="165" fontId="4" fillId="4" borderId="26" xfId="0" applyFont="1" applyFill="1" applyBorder="1" applyAlignment="1">
      <alignment horizontal="center" vertical="center"/>
    </xf>
    <xf numFmtId="165" fontId="22" fillId="0" borderId="9" xfId="0" applyFont="1" applyBorder="1" applyAlignment="1">
      <alignment horizontal="center" vertical="center"/>
    </xf>
    <xf numFmtId="165" fontId="22" fillId="0" borderId="0" xfId="0" applyFont="1" applyAlignment="1">
      <alignment horizontal="center" vertical="center"/>
    </xf>
    <xf numFmtId="165" fontId="22" fillId="0" borderId="31" xfId="0" applyFont="1" applyBorder="1" applyAlignment="1">
      <alignment horizontal="center" vertical="center"/>
    </xf>
    <xf numFmtId="165" fontId="4" fillId="0" borderId="9" xfId="0" applyFont="1" applyBorder="1" applyAlignment="1">
      <alignment vertical="center"/>
    </xf>
    <xf numFmtId="165" fontId="4" fillId="0" borderId="0" xfId="0" applyFont="1" applyAlignment="1">
      <alignment vertical="center"/>
    </xf>
    <xf numFmtId="165" fontId="4" fillId="0" borderId="31" xfId="0" applyFont="1" applyBorder="1" applyAlignment="1">
      <alignment vertical="center"/>
    </xf>
    <xf numFmtId="165" fontId="24" fillId="0" borderId="15" xfId="0" applyFont="1" applyBorder="1" applyAlignment="1">
      <alignment horizontal="center" vertical="center"/>
    </xf>
    <xf numFmtId="165" fontId="24" fillId="0" borderId="13" xfId="0" applyFont="1" applyBorder="1" applyAlignment="1">
      <alignment horizontal="center" vertical="center"/>
    </xf>
    <xf numFmtId="165" fontId="26" fillId="0" borderId="28" xfId="0" applyFont="1" applyBorder="1" applyAlignment="1">
      <alignment vertical="center"/>
    </xf>
    <xf numFmtId="165" fontId="26" fillId="0" borderId="29" xfId="0" applyFont="1" applyBorder="1" applyAlignment="1">
      <alignment vertical="center"/>
    </xf>
    <xf numFmtId="165" fontId="26" fillId="0" borderId="30" xfId="0" applyFont="1" applyBorder="1" applyAlignment="1">
      <alignment vertical="center"/>
    </xf>
    <xf numFmtId="167" fontId="4" fillId="0" borderId="91" xfId="1" applyNumberFormat="1" applyFont="1" applyBorder="1" applyAlignment="1" applyProtection="1">
      <alignment vertical="center"/>
    </xf>
    <xf numFmtId="167" fontId="4" fillId="0" borderId="92" xfId="1" applyNumberFormat="1" applyFont="1" applyBorder="1" applyAlignment="1" applyProtection="1">
      <alignment vertical="center"/>
    </xf>
    <xf numFmtId="167" fontId="4" fillId="0" borderId="93" xfId="1" applyNumberFormat="1" applyFont="1" applyBorder="1" applyAlignment="1" applyProtection="1">
      <alignment vertical="center"/>
    </xf>
    <xf numFmtId="167" fontId="23" fillId="0" borderId="118" xfId="1" applyNumberFormat="1" applyFont="1" applyFill="1" applyBorder="1" applyAlignment="1" applyProtection="1">
      <alignment vertical="center"/>
    </xf>
    <xf numFmtId="167" fontId="23" fillId="0" borderId="119" xfId="1" applyNumberFormat="1" applyFont="1" applyFill="1" applyBorder="1" applyAlignment="1" applyProtection="1">
      <alignment vertical="center"/>
    </xf>
    <xf numFmtId="167" fontId="23" fillId="0" borderId="120" xfId="1" applyNumberFormat="1" applyFont="1" applyFill="1" applyBorder="1" applyAlignment="1" applyProtection="1">
      <alignment vertical="center"/>
    </xf>
    <xf numFmtId="167" fontId="23" fillId="3" borderId="53" xfId="1" applyNumberFormat="1" applyFont="1" applyFill="1" applyBorder="1" applyAlignment="1" applyProtection="1">
      <alignment vertical="center"/>
    </xf>
    <xf numFmtId="167" fontId="23" fillId="3" borderId="22" xfId="1" applyNumberFormat="1" applyFont="1" applyFill="1" applyBorder="1" applyAlignment="1" applyProtection="1">
      <alignment vertical="center"/>
    </xf>
    <xf numFmtId="167" fontId="23" fillId="3" borderId="54" xfId="1" applyNumberFormat="1" applyFont="1" applyFill="1" applyBorder="1" applyAlignment="1" applyProtection="1">
      <alignment vertical="center"/>
    </xf>
    <xf numFmtId="167" fontId="23" fillId="3" borderId="118" xfId="1" applyNumberFormat="1" applyFont="1" applyFill="1" applyBorder="1" applyAlignment="1" applyProtection="1">
      <alignment vertical="center"/>
    </xf>
    <xf numFmtId="167" fontId="23" fillId="3" borderId="108" xfId="1" applyNumberFormat="1" applyFont="1" applyFill="1" applyBorder="1" applyAlignment="1" applyProtection="1">
      <alignment vertical="center"/>
    </xf>
    <xf numFmtId="167" fontId="23" fillId="3" borderId="120" xfId="1" applyNumberFormat="1" applyFont="1" applyFill="1" applyBorder="1" applyAlignment="1" applyProtection="1">
      <alignment vertical="center"/>
    </xf>
    <xf numFmtId="167" fontId="38" fillId="3" borderId="118" xfId="1" applyNumberFormat="1" applyFont="1" applyFill="1" applyBorder="1" applyAlignment="1" applyProtection="1">
      <alignment vertical="center"/>
    </xf>
    <xf numFmtId="167" fontId="38" fillId="3" borderId="108" xfId="1" applyNumberFormat="1" applyFont="1" applyFill="1" applyBorder="1" applyAlignment="1" applyProtection="1">
      <alignment vertical="center"/>
    </xf>
    <xf numFmtId="167" fontId="38" fillId="3" borderId="120" xfId="1" applyNumberFormat="1" applyFont="1" applyFill="1" applyBorder="1" applyAlignment="1" applyProtection="1">
      <alignment vertical="center"/>
    </xf>
    <xf numFmtId="167" fontId="23" fillId="3" borderId="119" xfId="1" applyNumberFormat="1" applyFont="1" applyFill="1" applyBorder="1" applyAlignment="1" applyProtection="1">
      <alignment vertical="center"/>
    </xf>
    <xf numFmtId="165" fontId="23" fillId="0" borderId="15" xfId="0" applyFont="1" applyBorder="1" applyAlignment="1">
      <alignment horizontal="left" vertical="center"/>
    </xf>
    <xf numFmtId="165" fontId="5" fillId="0" borderId="0" xfId="0" applyFont="1" applyAlignment="1">
      <alignment horizontal="center" vertical="center"/>
    </xf>
    <xf numFmtId="166" fontId="29" fillId="3" borderId="94" xfId="0" applyNumberFormat="1" applyFont="1" applyFill="1" applyBorder="1" applyAlignment="1">
      <alignment horizontal="center" vertical="center"/>
    </xf>
    <xf numFmtId="166" fontId="29" fillId="3" borderId="95" xfId="0" applyNumberFormat="1" applyFont="1" applyFill="1" applyBorder="1" applyAlignment="1">
      <alignment horizontal="center" vertical="center"/>
    </xf>
    <xf numFmtId="166" fontId="29" fillId="3" borderId="37" xfId="0" applyNumberFormat="1" applyFont="1" applyFill="1" applyBorder="1" applyAlignment="1">
      <alignment horizontal="center" vertical="center"/>
    </xf>
    <xf numFmtId="166" fontId="29" fillId="3" borderId="121" xfId="0" applyNumberFormat="1" applyFont="1" applyFill="1" applyBorder="1" applyAlignment="1">
      <alignment horizontal="center" vertical="center"/>
    </xf>
    <xf numFmtId="165" fontId="4" fillId="4" borderId="81" xfId="0" applyFont="1" applyFill="1" applyBorder="1" applyAlignment="1">
      <alignment horizontal="center" vertical="center"/>
    </xf>
    <xf numFmtId="165" fontId="4" fillId="4" borderId="27" xfId="0" applyFont="1" applyFill="1" applyBorder="1" applyAlignment="1">
      <alignment horizontal="center" vertical="center"/>
    </xf>
    <xf numFmtId="165" fontId="24" fillId="0" borderId="20" xfId="0" applyFont="1" applyBorder="1" applyAlignment="1">
      <alignment horizontal="center" vertical="center"/>
    </xf>
    <xf numFmtId="165" fontId="28" fillId="4" borderId="33" xfId="0" applyFont="1" applyFill="1" applyBorder="1" applyAlignment="1">
      <alignment horizontal="center" vertical="center"/>
    </xf>
    <xf numFmtId="165" fontId="28" fillId="4" borderId="2" xfId="0" applyFont="1" applyFill="1" applyBorder="1" applyAlignment="1">
      <alignment horizontal="center" vertical="center"/>
    </xf>
    <xf numFmtId="165" fontId="28" fillId="4" borderId="41" xfId="0" applyFont="1" applyFill="1" applyBorder="1" applyAlignment="1">
      <alignment horizontal="center" vertical="center"/>
    </xf>
    <xf numFmtId="165" fontId="6" fillId="0" borderId="77" xfId="0" applyFont="1" applyBorder="1" applyAlignment="1">
      <alignment horizontal="center" vertical="center"/>
    </xf>
    <xf numFmtId="165" fontId="6" fillId="0" borderId="78" xfId="0" applyFont="1" applyBorder="1" applyAlignment="1">
      <alignment horizontal="center" vertical="center"/>
    </xf>
    <xf numFmtId="165" fontId="6" fillId="0" borderId="79" xfId="0" applyFont="1" applyBorder="1" applyAlignment="1">
      <alignment horizontal="center" vertical="center"/>
    </xf>
    <xf numFmtId="44" fontId="4" fillId="3" borderId="89" xfId="1" applyFont="1" applyFill="1" applyBorder="1" applyAlignment="1" applyProtection="1">
      <alignment vertical="center"/>
    </xf>
    <xf numFmtId="44" fontId="4" fillId="3" borderId="82" xfId="1" applyFont="1" applyFill="1" applyBorder="1" applyAlignment="1" applyProtection="1">
      <alignment vertical="center"/>
    </xf>
    <xf numFmtId="44" fontId="4" fillId="3" borderId="90" xfId="1" applyFont="1" applyFill="1" applyBorder="1" applyAlignment="1" applyProtection="1">
      <alignment vertical="center"/>
    </xf>
    <xf numFmtId="167" fontId="38" fillId="3" borderId="53" xfId="1" applyNumberFormat="1" applyFont="1" applyFill="1" applyBorder="1" applyAlignment="1" applyProtection="1">
      <alignment vertical="center"/>
    </xf>
    <xf numFmtId="167" fontId="38" fillId="3" borderId="22" xfId="1" applyNumberFormat="1" applyFont="1" applyFill="1" applyBorder="1" applyAlignment="1" applyProtection="1">
      <alignment vertical="center"/>
    </xf>
    <xf numFmtId="167" fontId="38" fillId="3" borderId="54" xfId="1" applyNumberFormat="1" applyFont="1" applyFill="1" applyBorder="1" applyAlignment="1" applyProtection="1">
      <alignment vertical="center"/>
    </xf>
    <xf numFmtId="165" fontId="2" fillId="0" borderId="28" xfId="0" applyFont="1" applyBorder="1" applyAlignment="1">
      <alignment vertical="center"/>
    </xf>
    <xf numFmtId="165" fontId="2" fillId="0" borderId="29" xfId="0" applyFont="1" applyBorder="1" applyAlignment="1">
      <alignment vertical="center"/>
    </xf>
    <xf numFmtId="165" fontId="2" fillId="0" borderId="30" xfId="0" applyFont="1" applyBorder="1" applyAlignment="1">
      <alignment vertical="center"/>
    </xf>
    <xf numFmtId="44" fontId="4" fillId="4" borderId="40" xfId="1" applyFont="1" applyFill="1" applyBorder="1" applyAlignment="1" applyProtection="1">
      <alignment horizontal="center" vertical="center"/>
    </xf>
    <xf numFmtId="167" fontId="4" fillId="3" borderId="118" xfId="1" applyNumberFormat="1" applyFont="1" applyFill="1" applyBorder="1" applyAlignment="1" applyProtection="1">
      <alignment vertical="center"/>
    </xf>
    <xf numFmtId="167" fontId="4" fillId="3" borderId="108" xfId="1" applyNumberFormat="1" applyFont="1" applyFill="1" applyBorder="1" applyAlignment="1" applyProtection="1">
      <alignment vertical="center"/>
    </xf>
    <xf numFmtId="167" fontId="4" fillId="3" borderId="120" xfId="1" applyNumberFormat="1" applyFont="1" applyFill="1" applyBorder="1" applyAlignment="1" applyProtection="1">
      <alignment vertical="center"/>
    </xf>
    <xf numFmtId="167" fontId="4" fillId="0" borderId="53" xfId="1" applyNumberFormat="1" applyFont="1" applyFill="1" applyBorder="1" applyAlignment="1" applyProtection="1">
      <alignment vertical="center"/>
    </xf>
    <xf numFmtId="167" fontId="4" fillId="0" borderId="22" xfId="1" applyNumberFormat="1" applyFont="1" applyFill="1" applyBorder="1" applyAlignment="1" applyProtection="1">
      <alignment vertical="center"/>
    </xf>
    <xf numFmtId="167" fontId="4" fillId="0" borderId="54" xfId="1" applyNumberFormat="1" applyFont="1" applyFill="1" applyBorder="1" applyAlignment="1" applyProtection="1">
      <alignment vertical="center"/>
    </xf>
    <xf numFmtId="167" fontId="4" fillId="0" borderId="91" xfId="1" applyNumberFormat="1" applyFont="1" applyFill="1" applyBorder="1" applyAlignment="1" applyProtection="1">
      <alignment vertical="center"/>
    </xf>
    <xf numFmtId="167" fontId="4" fillId="0" borderId="92" xfId="1" applyNumberFormat="1" applyFont="1" applyFill="1" applyBorder="1" applyAlignment="1" applyProtection="1">
      <alignment vertical="center"/>
    </xf>
    <xf numFmtId="167" fontId="4" fillId="0" borderId="93" xfId="1" applyNumberFormat="1" applyFont="1" applyFill="1" applyBorder="1" applyAlignment="1" applyProtection="1">
      <alignment vertical="center"/>
    </xf>
    <xf numFmtId="165" fontId="5" fillId="4" borderId="81" xfId="0" applyFont="1" applyFill="1" applyBorder="1" applyAlignment="1">
      <alignment horizontal="center" vertical="center"/>
    </xf>
    <xf numFmtId="165" fontId="5" fillId="4" borderId="25" xfId="0" applyFont="1" applyFill="1" applyBorder="1" applyAlignment="1">
      <alignment horizontal="center" vertical="center"/>
    </xf>
    <xf numFmtId="165" fontId="5" fillId="4" borderId="27" xfId="0" applyFont="1" applyFill="1" applyBorder="1" applyAlignment="1">
      <alignment horizontal="center" vertical="center"/>
    </xf>
    <xf numFmtId="167" fontId="4" fillId="3" borderId="53" xfId="1" applyNumberFormat="1" applyFont="1" applyFill="1" applyBorder="1" applyAlignment="1" applyProtection="1">
      <alignment vertical="center"/>
    </xf>
    <xf numFmtId="167" fontId="4" fillId="3" borderId="22" xfId="1" applyNumberFormat="1" applyFont="1" applyFill="1" applyBorder="1" applyAlignment="1" applyProtection="1">
      <alignment vertical="center"/>
    </xf>
    <xf numFmtId="167" fontId="4" fillId="3" borderId="54" xfId="1" applyNumberFormat="1" applyFont="1" applyFill="1" applyBorder="1" applyAlignment="1" applyProtection="1">
      <alignment vertical="center"/>
    </xf>
    <xf numFmtId="167" fontId="4" fillId="0" borderId="118" xfId="1" applyNumberFormat="1" applyFont="1" applyFill="1" applyBorder="1" applyAlignment="1" applyProtection="1">
      <alignment vertical="center"/>
    </xf>
    <xf numFmtId="167" fontId="4" fillId="0" borderId="119" xfId="1" applyNumberFormat="1" applyFont="1" applyFill="1" applyBorder="1" applyAlignment="1" applyProtection="1">
      <alignment vertical="center"/>
    </xf>
    <xf numFmtId="167" fontId="4" fillId="0" borderId="120" xfId="1" applyNumberFormat="1" applyFont="1" applyFill="1" applyBorder="1" applyAlignment="1" applyProtection="1">
      <alignment vertical="center"/>
    </xf>
    <xf numFmtId="165" fontId="6" fillId="0" borderId="96" xfId="0" applyFont="1" applyBorder="1" applyAlignment="1">
      <alignment horizontal="center" vertical="center"/>
    </xf>
    <xf numFmtId="165" fontId="6" fillId="0" borderId="97" xfId="0" applyFont="1" applyBorder="1" applyAlignment="1">
      <alignment horizontal="center" vertical="center"/>
    </xf>
    <xf numFmtId="165" fontId="6" fillId="0" borderId="98" xfId="0" applyFont="1" applyBorder="1" applyAlignment="1">
      <alignment horizontal="center" vertical="center"/>
    </xf>
    <xf numFmtId="165" fontId="6" fillId="0" borderId="87" xfId="0" applyFont="1" applyBorder="1" applyAlignment="1">
      <alignment horizontal="center" vertical="center"/>
    </xf>
    <xf numFmtId="165" fontId="6" fillId="0" borderId="19" xfId="0" applyFont="1" applyBorder="1" applyAlignment="1">
      <alignment horizontal="center" vertical="center"/>
    </xf>
    <xf numFmtId="165" fontId="6" fillId="0" borderId="88" xfId="0" applyFont="1" applyBorder="1" applyAlignment="1">
      <alignment horizontal="center" vertical="center"/>
    </xf>
    <xf numFmtId="167" fontId="35" fillId="3" borderId="118" xfId="1" applyNumberFormat="1" applyFont="1" applyFill="1" applyBorder="1" applyAlignment="1" applyProtection="1">
      <alignment vertical="center"/>
    </xf>
    <xf numFmtId="167" fontId="35" fillId="3" borderId="108" xfId="1" applyNumberFormat="1" applyFont="1" applyFill="1" applyBorder="1" applyAlignment="1" applyProtection="1">
      <alignment vertical="center"/>
    </xf>
    <xf numFmtId="167" fontId="35" fillId="3" borderId="120" xfId="1" applyNumberFormat="1" applyFont="1" applyFill="1" applyBorder="1" applyAlignment="1" applyProtection="1">
      <alignment vertical="center"/>
    </xf>
    <xf numFmtId="166" fontId="29" fillId="0" borderId="94" xfId="0" applyNumberFormat="1" applyFont="1" applyBorder="1" applyAlignment="1">
      <alignment horizontal="center" vertical="center"/>
    </xf>
    <xf numFmtId="166" fontId="29" fillId="0" borderId="95" xfId="0" applyNumberFormat="1" applyFont="1" applyBorder="1" applyAlignment="1">
      <alignment horizontal="center" vertical="center"/>
    </xf>
    <xf numFmtId="166" fontId="29" fillId="0" borderId="37" xfId="0" applyNumberFormat="1" applyFont="1" applyBorder="1" applyAlignment="1">
      <alignment horizontal="center" vertical="center"/>
    </xf>
    <xf numFmtId="167" fontId="4" fillId="0" borderId="108" xfId="1" applyNumberFormat="1" applyFont="1" applyFill="1" applyBorder="1" applyAlignment="1" applyProtection="1">
      <alignment vertical="center"/>
    </xf>
    <xf numFmtId="167" fontId="35" fillId="0" borderId="53" xfId="1" applyNumberFormat="1" applyFont="1" applyFill="1" applyBorder="1" applyAlignment="1" applyProtection="1">
      <alignment vertical="center"/>
    </xf>
    <xf numFmtId="167" fontId="35" fillId="0" borderId="22" xfId="1" applyNumberFormat="1" applyFont="1" applyFill="1" applyBorder="1" applyAlignment="1" applyProtection="1">
      <alignment vertical="center"/>
    </xf>
    <xf numFmtId="167" fontId="35" fillId="0" borderId="54" xfId="1" applyNumberFormat="1" applyFont="1" applyFill="1" applyBorder="1" applyAlignment="1" applyProtection="1">
      <alignment vertical="center"/>
    </xf>
    <xf numFmtId="44" fontId="4" fillId="3" borderId="101" xfId="1" applyFont="1" applyFill="1" applyBorder="1" applyAlignment="1" applyProtection="1">
      <alignment vertical="center"/>
    </xf>
    <xf numFmtId="44" fontId="4" fillId="3" borderId="114" xfId="1" applyFont="1" applyFill="1" applyBorder="1" applyAlignment="1" applyProtection="1">
      <alignment vertical="center"/>
    </xf>
    <xf numFmtId="44" fontId="4" fillId="3" borderId="34" xfId="1" applyFont="1" applyFill="1" applyBorder="1" applyAlignment="1" applyProtection="1">
      <alignment vertical="center"/>
    </xf>
    <xf numFmtId="167" fontId="4" fillId="3" borderId="91" xfId="1" applyNumberFormat="1" applyFont="1" applyFill="1" applyBorder="1" applyAlignment="1" applyProtection="1">
      <alignment vertical="center"/>
    </xf>
    <xf numFmtId="167" fontId="4" fillId="3" borderId="92" xfId="1" applyNumberFormat="1" applyFont="1" applyFill="1" applyBorder="1" applyAlignment="1" applyProtection="1">
      <alignment vertical="center"/>
    </xf>
    <xf numFmtId="167" fontId="4" fillId="3" borderId="93" xfId="1" applyNumberFormat="1" applyFont="1" applyFill="1" applyBorder="1" applyAlignment="1" applyProtection="1">
      <alignment vertical="center"/>
    </xf>
    <xf numFmtId="165" fontId="23" fillId="0" borderId="122" xfId="0" applyFont="1" applyBorder="1" applyAlignment="1">
      <alignment horizontal="left" vertical="center"/>
    </xf>
    <xf numFmtId="167" fontId="35" fillId="3" borderId="53" xfId="1" applyNumberFormat="1" applyFont="1" applyFill="1" applyBorder="1" applyAlignment="1" applyProtection="1">
      <alignment vertical="center"/>
    </xf>
    <xf numFmtId="167" fontId="35" fillId="3" borderId="22" xfId="1" applyNumberFormat="1" applyFont="1" applyFill="1" applyBorder="1" applyAlignment="1" applyProtection="1">
      <alignment vertical="center"/>
    </xf>
    <xf numFmtId="167" fontId="35" fillId="3" borderId="54" xfId="1" applyNumberFormat="1" applyFont="1" applyFill="1" applyBorder="1" applyAlignment="1" applyProtection="1">
      <alignment vertical="center"/>
    </xf>
    <xf numFmtId="165" fontId="23" fillId="4" borderId="24" xfId="0" applyFont="1" applyFill="1" applyBorder="1" applyAlignment="1">
      <alignment horizontal="center" vertical="center"/>
    </xf>
    <xf numFmtId="165" fontId="23" fillId="4" borderId="25" xfId="0" applyFont="1" applyFill="1" applyBorder="1" applyAlignment="1">
      <alignment horizontal="center" vertical="center"/>
    </xf>
    <xf numFmtId="165" fontId="23" fillId="4" borderId="26" xfId="0" applyFont="1" applyFill="1" applyBorder="1" applyAlignment="1">
      <alignment horizontal="center" vertical="center"/>
    </xf>
    <xf numFmtId="167" fontId="4" fillId="3" borderId="142" xfId="1" applyNumberFormat="1" applyFont="1" applyFill="1" applyBorder="1" applyAlignment="1" applyProtection="1">
      <alignment vertical="center"/>
    </xf>
    <xf numFmtId="167" fontId="35" fillId="3" borderId="142" xfId="1" applyNumberFormat="1" applyFont="1" applyFill="1" applyBorder="1" applyAlignment="1" applyProtection="1">
      <alignment vertical="center"/>
    </xf>
    <xf numFmtId="167" fontId="4" fillId="3" borderId="37" xfId="1" applyNumberFormat="1" applyFont="1" applyFill="1" applyBorder="1" applyAlignment="1" applyProtection="1">
      <alignment vertical="center"/>
    </xf>
    <xf numFmtId="167" fontId="4" fillId="0" borderId="38" xfId="1" applyNumberFormat="1" applyFont="1" applyFill="1" applyBorder="1" applyAlignment="1" applyProtection="1">
      <alignment vertical="center"/>
    </xf>
    <xf numFmtId="167" fontId="4" fillId="3" borderId="135" xfId="1" applyNumberFormat="1" applyFont="1" applyFill="1" applyBorder="1" applyAlignment="1" applyProtection="1">
      <alignment vertical="center"/>
    </xf>
    <xf numFmtId="167" fontId="4" fillId="3" borderId="136" xfId="1" applyNumberFormat="1" applyFont="1" applyFill="1" applyBorder="1" applyAlignment="1" applyProtection="1">
      <alignment vertical="center"/>
    </xf>
    <xf numFmtId="167" fontId="4" fillId="3" borderId="137" xfId="1" applyNumberFormat="1" applyFont="1" applyFill="1" applyBorder="1" applyAlignment="1" applyProtection="1">
      <alignment vertical="center"/>
    </xf>
    <xf numFmtId="165" fontId="6" fillId="0" borderId="122" xfId="0" applyFont="1" applyBorder="1" applyAlignment="1">
      <alignment horizontal="left" vertical="center"/>
    </xf>
    <xf numFmtId="167" fontId="4" fillId="3" borderId="119" xfId="1" applyNumberFormat="1" applyFont="1" applyFill="1" applyBorder="1" applyAlignment="1" applyProtection="1">
      <alignment vertical="center"/>
    </xf>
    <xf numFmtId="167" fontId="35" fillId="3" borderId="119" xfId="1" applyNumberFormat="1" applyFont="1" applyFill="1" applyBorder="1" applyAlignment="1" applyProtection="1">
      <alignment vertical="center"/>
    </xf>
    <xf numFmtId="166" fontId="29" fillId="3" borderId="128" xfId="0" applyNumberFormat="1" applyFont="1" applyFill="1" applyBorder="1" applyAlignment="1">
      <alignment horizontal="center" vertical="center"/>
    </xf>
    <xf numFmtId="165" fontId="9" fillId="0" borderId="28" xfId="0" applyFont="1" applyBorder="1" applyAlignment="1">
      <alignment horizontal="center" vertical="center"/>
    </xf>
    <xf numFmtId="165" fontId="9" fillId="0" borderId="29" xfId="0" applyFont="1" applyBorder="1" applyAlignment="1">
      <alignment horizontal="center" vertical="center"/>
    </xf>
    <xf numFmtId="165" fontId="9" fillId="0" borderId="30" xfId="0" applyFont="1" applyBorder="1" applyAlignment="1">
      <alignment horizontal="center" vertical="center"/>
    </xf>
    <xf numFmtId="165" fontId="10" fillId="0" borderId="75" xfId="0" applyFont="1" applyBorder="1" applyAlignment="1">
      <alignment horizontal="center" vertical="center"/>
    </xf>
    <xf numFmtId="165" fontId="10" fillId="0" borderId="76" xfId="0" applyFont="1" applyBorder="1" applyAlignment="1">
      <alignment horizontal="center" vertical="center"/>
    </xf>
    <xf numFmtId="165" fontId="28" fillId="4" borderId="149" xfId="0" applyFont="1" applyFill="1" applyBorder="1" applyAlignment="1">
      <alignment horizontal="center" vertical="center"/>
    </xf>
    <xf numFmtId="165" fontId="28" fillId="4" borderId="150" xfId="0" applyFont="1" applyFill="1" applyBorder="1" applyAlignment="1">
      <alignment horizontal="center" vertical="center"/>
    </xf>
    <xf numFmtId="165" fontId="28" fillId="4" borderId="151" xfId="0" applyFont="1" applyFill="1" applyBorder="1" applyAlignment="1">
      <alignment horizontal="center" vertical="center"/>
    </xf>
    <xf numFmtId="165" fontId="6" fillId="0" borderId="153" xfId="0" applyFont="1" applyBorder="1" applyAlignment="1">
      <alignment horizontal="center" vertical="center"/>
    </xf>
    <xf numFmtId="165" fontId="6" fillId="0" borderId="154" xfId="0" applyFont="1" applyBorder="1" applyAlignment="1">
      <alignment horizontal="center" vertical="center"/>
    </xf>
    <xf numFmtId="165" fontId="6" fillId="0" borderId="155" xfId="0" applyFont="1" applyBorder="1" applyAlignment="1">
      <alignment horizontal="center" vertical="center"/>
    </xf>
    <xf numFmtId="167" fontId="4" fillId="3" borderId="101" xfId="1" applyNumberFormat="1" applyFont="1" applyFill="1" applyBorder="1" applyAlignment="1" applyProtection="1">
      <alignment vertical="center"/>
    </xf>
    <xf numFmtId="167" fontId="4" fillId="3" borderId="122" xfId="1" applyNumberFormat="1" applyFont="1" applyFill="1" applyBorder="1" applyAlignment="1" applyProtection="1">
      <alignment vertical="center"/>
    </xf>
    <xf numFmtId="167" fontId="4" fillId="3" borderId="34" xfId="1" applyNumberFormat="1" applyFont="1" applyFill="1" applyBorder="1" applyAlignment="1" applyProtection="1">
      <alignment vertical="center"/>
    </xf>
    <xf numFmtId="165" fontId="6" fillId="0" borderId="0" xfId="0" applyFont="1" applyAlignment="1">
      <alignment horizontal="center" vertical="center"/>
    </xf>
    <xf numFmtId="165" fontId="2" fillId="0" borderId="104" xfId="0" applyFont="1" applyBorder="1" applyAlignment="1">
      <alignment horizontal="left" vertical="center"/>
    </xf>
    <xf numFmtId="165" fontId="2" fillId="0" borderId="103" xfId="0" applyFont="1" applyBorder="1" applyAlignment="1">
      <alignment horizontal="left" vertical="center"/>
    </xf>
    <xf numFmtId="165" fontId="2" fillId="0" borderId="105" xfId="0" applyFont="1" applyBorder="1" applyAlignment="1">
      <alignment horizontal="left" vertical="center"/>
    </xf>
    <xf numFmtId="165" fontId="2" fillId="0" borderId="9" xfId="0" applyFont="1" applyBorder="1" applyAlignment="1">
      <alignment horizontal="left" vertical="center"/>
    </xf>
    <xf numFmtId="165" fontId="2" fillId="0" borderId="0" xfId="0" applyFont="1" applyAlignment="1">
      <alignment horizontal="left" vertical="center"/>
    </xf>
    <xf numFmtId="165" fontId="2" fillId="0" borderId="31" xfId="0" applyFont="1" applyBorder="1" applyAlignment="1">
      <alignment horizontal="left" vertical="center"/>
    </xf>
    <xf numFmtId="167" fontId="4" fillId="3" borderId="193" xfId="0" applyNumberFormat="1" applyFont="1" applyFill="1" applyBorder="1" applyAlignment="1">
      <alignment horizontal="left" vertical="center"/>
    </xf>
    <xf numFmtId="167" fontId="4" fillId="3" borderId="179" xfId="0" applyNumberFormat="1" applyFont="1" applyFill="1" applyBorder="1" applyAlignment="1">
      <alignment horizontal="left" vertical="center"/>
    </xf>
    <xf numFmtId="167" fontId="4" fillId="3" borderId="194" xfId="0" applyNumberFormat="1" applyFont="1" applyFill="1" applyBorder="1" applyAlignment="1">
      <alignment horizontal="left" vertical="center"/>
    </xf>
    <xf numFmtId="165" fontId="30" fillId="0" borderId="172" xfId="0" applyFont="1" applyBorder="1" applyAlignment="1">
      <alignment horizontal="center" vertical="center"/>
    </xf>
    <xf numFmtId="165" fontId="30" fillId="0" borderId="157" xfId="0" applyFont="1" applyBorder="1" applyAlignment="1">
      <alignment horizontal="center" vertical="center"/>
    </xf>
    <xf numFmtId="165" fontId="30" fillId="0" borderId="159" xfId="0" applyFont="1" applyBorder="1" applyAlignment="1">
      <alignment horizontal="center" vertical="center"/>
    </xf>
    <xf numFmtId="167" fontId="6" fillId="3" borderId="179" xfId="1" applyNumberFormat="1" applyFont="1" applyFill="1" applyBorder="1" applyAlignment="1" applyProtection="1">
      <alignment horizontal="center" vertical="center"/>
    </xf>
    <xf numFmtId="167" fontId="6" fillId="3" borderId="194" xfId="1" applyNumberFormat="1" applyFont="1" applyFill="1" applyBorder="1" applyAlignment="1" applyProtection="1">
      <alignment horizontal="center" vertical="center"/>
    </xf>
    <xf numFmtId="167" fontId="6" fillId="3" borderId="9" xfId="0" applyNumberFormat="1" applyFont="1" applyFill="1" applyBorder="1" applyAlignment="1">
      <alignment horizontal="left" vertical="center"/>
    </xf>
    <xf numFmtId="167" fontId="6" fillId="3" borderId="0" xfId="0" applyNumberFormat="1" applyFont="1" applyFill="1" applyAlignment="1">
      <alignment horizontal="left" vertical="center"/>
    </xf>
    <xf numFmtId="167" fontId="28" fillId="5" borderId="174" xfId="0" applyNumberFormat="1" applyFont="1" applyFill="1" applyBorder="1" applyAlignment="1">
      <alignment horizontal="left" vertical="center"/>
    </xf>
    <xf numFmtId="167" fontId="28" fillId="5" borderId="160" xfId="0" applyNumberFormat="1" applyFont="1" applyFill="1" applyBorder="1" applyAlignment="1">
      <alignment horizontal="left" vertical="center"/>
    </xf>
    <xf numFmtId="167" fontId="6" fillId="3" borderId="182" xfId="0" applyNumberFormat="1" applyFont="1" applyFill="1" applyBorder="1" applyAlignment="1">
      <alignment horizontal="left" vertical="center" wrapText="1"/>
    </xf>
    <xf numFmtId="167" fontId="6" fillId="3" borderId="181" xfId="0" applyNumberFormat="1" applyFont="1" applyFill="1" applyBorder="1" applyAlignment="1">
      <alignment horizontal="left" vertical="center" wrapText="1"/>
    </xf>
    <xf numFmtId="167" fontId="6" fillId="3" borderId="183" xfId="0" applyNumberFormat="1" applyFont="1" applyFill="1" applyBorder="1" applyAlignment="1">
      <alignment horizontal="left" vertical="center" wrapText="1"/>
    </xf>
    <xf numFmtId="165" fontId="6" fillId="0" borderId="174" xfId="0" applyFont="1" applyBorder="1" applyAlignment="1">
      <alignment horizontal="left" vertical="center"/>
    </xf>
    <xf numFmtId="165" fontId="6" fillId="0" borderId="160" xfId="0" applyFont="1" applyBorder="1" applyAlignment="1">
      <alignment horizontal="left" vertical="center"/>
    </xf>
    <xf numFmtId="165" fontId="6" fillId="0" borderId="9" xfId="0" applyFont="1" applyBorder="1" applyAlignment="1">
      <alignment horizontal="left" vertical="center"/>
    </xf>
    <xf numFmtId="165" fontId="6" fillId="0" borderId="0" xfId="0" applyFont="1" applyAlignment="1">
      <alignment horizontal="left" vertical="center"/>
    </xf>
    <xf numFmtId="167" fontId="6" fillId="3" borderId="174" xfId="0" applyNumberFormat="1" applyFont="1" applyFill="1" applyBorder="1" applyAlignment="1">
      <alignment horizontal="left" vertical="center"/>
    </xf>
    <xf numFmtId="167" fontId="6" fillId="3" borderId="160" xfId="0" applyNumberFormat="1" applyFont="1" applyFill="1" applyBorder="1" applyAlignment="1">
      <alignment horizontal="left" vertical="center"/>
    </xf>
    <xf numFmtId="1" fontId="28" fillId="4" borderId="174" xfId="0" applyNumberFormat="1" applyFont="1" applyFill="1" applyBorder="1" applyAlignment="1">
      <alignment horizontal="center" vertical="center"/>
    </xf>
    <xf numFmtId="1" fontId="28" fillId="4" borderId="160" xfId="0" applyNumberFormat="1" applyFont="1" applyFill="1" applyBorder="1" applyAlignment="1">
      <alignment horizontal="center" vertical="center"/>
    </xf>
    <xf numFmtId="1" fontId="28" fillId="4" borderId="163" xfId="0" applyNumberFormat="1" applyFont="1" applyFill="1" applyBorder="1" applyAlignment="1">
      <alignment horizontal="center" vertical="center"/>
    </xf>
    <xf numFmtId="167" fontId="6" fillId="5" borderId="160" xfId="1" applyNumberFormat="1" applyFont="1" applyFill="1" applyBorder="1" applyAlignment="1" applyProtection="1">
      <alignment horizontal="center" vertical="center"/>
    </xf>
    <xf numFmtId="167" fontId="33" fillId="3" borderId="182" xfId="0" applyNumberFormat="1" applyFont="1" applyFill="1" applyBorder="1" applyAlignment="1">
      <alignment horizontal="center" vertical="center"/>
    </xf>
    <xf numFmtId="167" fontId="33" fillId="3" borderId="181" xfId="0" applyNumberFormat="1" applyFont="1" applyFill="1" applyBorder="1" applyAlignment="1">
      <alignment horizontal="center" vertical="center"/>
    </xf>
    <xf numFmtId="167" fontId="33" fillId="3" borderId="183" xfId="0" applyNumberFormat="1" applyFont="1" applyFill="1" applyBorder="1" applyAlignment="1">
      <alignment horizontal="center" vertical="center"/>
    </xf>
    <xf numFmtId="167" fontId="23" fillId="3" borderId="186" xfId="0" applyNumberFormat="1" applyFont="1" applyFill="1" applyBorder="1" applyAlignment="1">
      <alignment horizontal="center" vertical="center"/>
    </xf>
    <xf numFmtId="167" fontId="23" fillId="3" borderId="185" xfId="0" applyNumberFormat="1" applyFont="1" applyFill="1" applyBorder="1" applyAlignment="1">
      <alignment horizontal="center" vertical="center"/>
    </xf>
    <xf numFmtId="167" fontId="23" fillId="3" borderId="187" xfId="0" applyNumberFormat="1" applyFont="1" applyFill="1" applyBorder="1" applyAlignment="1">
      <alignment horizontal="center" vertical="center"/>
    </xf>
    <xf numFmtId="167" fontId="6" fillId="0" borderId="186" xfId="0" applyNumberFormat="1" applyFont="1" applyBorder="1" applyAlignment="1">
      <alignment horizontal="center" vertical="center"/>
    </xf>
    <xf numFmtId="167" fontId="6" fillId="0" borderId="185" xfId="0" applyNumberFormat="1" applyFont="1" applyBorder="1" applyAlignment="1">
      <alignment horizontal="center" vertical="center"/>
    </xf>
    <xf numFmtId="167" fontId="6" fillId="0" borderId="187" xfId="0" applyNumberFormat="1" applyFont="1" applyBorder="1" applyAlignment="1">
      <alignment horizontal="center" vertical="center"/>
    </xf>
    <xf numFmtId="167" fontId="23" fillId="0" borderId="193" xfId="0" applyNumberFormat="1" applyFont="1" applyBorder="1" applyAlignment="1">
      <alignment horizontal="left" vertical="center"/>
    </xf>
    <xf numFmtId="167" fontId="23" fillId="0" borderId="179" xfId="0" applyNumberFormat="1" applyFont="1" applyBorder="1" applyAlignment="1">
      <alignment horizontal="left" vertical="center"/>
    </xf>
    <xf numFmtId="167" fontId="23" fillId="0" borderId="194" xfId="0" applyNumberFormat="1" applyFont="1" applyBorder="1" applyAlignment="1">
      <alignment horizontal="left" vertical="center"/>
    </xf>
    <xf numFmtId="167" fontId="4" fillId="3" borderId="193" xfId="0" applyNumberFormat="1" applyFont="1" applyFill="1" applyBorder="1" applyAlignment="1">
      <alignment horizontal="center" vertical="center"/>
    </xf>
    <xf numFmtId="167" fontId="4" fillId="3" borderId="179" xfId="0" applyNumberFormat="1" applyFont="1" applyFill="1" applyBorder="1" applyAlignment="1">
      <alignment horizontal="center" vertical="center"/>
    </xf>
    <xf numFmtId="167" fontId="4" fillId="3" borderId="194" xfId="0" applyNumberFormat="1" applyFont="1" applyFill="1" applyBorder="1" applyAlignment="1">
      <alignment horizontal="center" vertical="center"/>
    </xf>
    <xf numFmtId="167" fontId="4" fillId="3" borderId="182" xfId="0" applyNumberFormat="1" applyFont="1" applyFill="1" applyBorder="1" applyAlignment="1">
      <alignment horizontal="center" vertical="center"/>
    </xf>
    <xf numFmtId="167" fontId="4" fillId="3" borderId="181" xfId="0" applyNumberFormat="1" applyFont="1" applyFill="1" applyBorder="1" applyAlignment="1">
      <alignment horizontal="center" vertical="center"/>
    </xf>
    <xf numFmtId="167" fontId="4" fillId="3" borderId="183" xfId="0" applyNumberFormat="1" applyFont="1" applyFill="1" applyBorder="1" applyAlignment="1">
      <alignment horizontal="center" vertical="center"/>
    </xf>
    <xf numFmtId="167" fontId="4" fillId="3" borderId="204" xfId="0" applyNumberFormat="1" applyFont="1" applyFill="1" applyBorder="1" applyAlignment="1">
      <alignment horizontal="left" vertical="center"/>
    </xf>
    <xf numFmtId="167" fontId="4" fillId="3" borderId="205" xfId="0" applyNumberFormat="1" applyFont="1" applyFill="1" applyBorder="1" applyAlignment="1">
      <alignment horizontal="left" vertical="center"/>
    </xf>
    <xf numFmtId="167" fontId="4" fillId="3" borderId="206" xfId="0" applyNumberFormat="1" applyFont="1" applyFill="1" applyBorder="1" applyAlignment="1">
      <alignment horizontal="left" vertical="center"/>
    </xf>
    <xf numFmtId="167" fontId="4" fillId="0" borderId="176" xfId="0" applyNumberFormat="1" applyFont="1" applyBorder="1" applyAlignment="1">
      <alignment horizontal="center" vertical="center"/>
    </xf>
    <xf numFmtId="167" fontId="4" fillId="0" borderId="177" xfId="0" applyNumberFormat="1" applyFont="1" applyBorder="1" applyAlignment="1">
      <alignment horizontal="center" vertical="center"/>
    </xf>
    <xf numFmtId="167" fontId="4" fillId="0" borderId="158" xfId="0" applyNumberFormat="1" applyFont="1" applyBorder="1" applyAlignment="1">
      <alignment horizontal="center" vertical="center"/>
    </xf>
    <xf numFmtId="167" fontId="6" fillId="0" borderId="193" xfId="0" applyNumberFormat="1" applyFont="1" applyBorder="1" applyAlignment="1">
      <alignment horizontal="left" vertical="center"/>
    </xf>
    <xf numFmtId="167" fontId="6" fillId="0" borderId="179" xfId="0" applyNumberFormat="1" applyFont="1" applyBorder="1" applyAlignment="1">
      <alignment horizontal="left" vertical="center"/>
    </xf>
    <xf numFmtId="167" fontId="6" fillId="0" borderId="201" xfId="0" applyNumberFormat="1" applyFont="1" applyBorder="1" applyAlignment="1">
      <alignment horizontal="left" vertical="center"/>
    </xf>
    <xf numFmtId="165" fontId="23" fillId="0" borderId="181" xfId="0" applyFont="1" applyBorder="1" applyAlignment="1">
      <alignment horizontal="left" vertical="center"/>
    </xf>
    <xf numFmtId="167" fontId="4" fillId="3" borderId="112" xfId="0" applyNumberFormat="1" applyFont="1" applyFill="1" applyBorder="1" applyAlignment="1">
      <alignment horizontal="left" vertical="center"/>
    </xf>
    <xf numFmtId="167" fontId="4" fillId="3" borderId="136" xfId="0" applyNumberFormat="1" applyFont="1" applyFill="1" applyBorder="1" applyAlignment="1">
      <alignment horizontal="left" vertical="center"/>
    </xf>
    <xf numFmtId="167" fontId="4" fillId="3" borderId="137" xfId="0" applyNumberFormat="1" applyFont="1" applyFill="1" applyBorder="1" applyAlignment="1">
      <alignment horizontal="left" vertical="center"/>
    </xf>
    <xf numFmtId="167" fontId="6" fillId="3" borderId="193" xfId="0" applyNumberFormat="1" applyFont="1" applyFill="1" applyBorder="1" applyAlignment="1">
      <alignment horizontal="center" vertical="center" wrapText="1"/>
    </xf>
    <xf numFmtId="167" fontId="6" fillId="3" borderId="179" xfId="0" applyNumberFormat="1" applyFont="1" applyFill="1" applyBorder="1" applyAlignment="1">
      <alignment horizontal="center" vertical="center" wrapText="1"/>
    </xf>
    <xf numFmtId="167" fontId="6" fillId="3" borderId="194" xfId="0" applyNumberFormat="1" applyFont="1" applyFill="1" applyBorder="1" applyAlignment="1">
      <alignment horizontal="center" vertical="center" wrapText="1"/>
    </xf>
    <xf numFmtId="167" fontId="6" fillId="0" borderId="186" xfId="0" applyNumberFormat="1" applyFont="1" applyBorder="1" applyAlignment="1">
      <alignment horizontal="left" vertical="center"/>
    </xf>
    <xf numFmtId="167" fontId="6" fillId="0" borderId="185" xfId="0" applyNumberFormat="1" applyFont="1" applyBorder="1" applyAlignment="1">
      <alignment horizontal="left" vertical="center"/>
    </xf>
    <xf numFmtId="167" fontId="4" fillId="0" borderId="203" xfId="1" applyNumberFormat="1" applyFont="1" applyBorder="1" applyAlignment="1">
      <alignment vertical="center"/>
    </xf>
    <xf numFmtId="167" fontId="4" fillId="0" borderId="202" xfId="1" applyNumberFormat="1" applyFont="1" applyBorder="1" applyAlignment="1">
      <alignment vertical="center"/>
    </xf>
    <xf numFmtId="167" fontId="4" fillId="0" borderId="203" xfId="1" applyNumberFormat="1" applyFont="1" applyBorder="1" applyAlignment="1">
      <alignment horizontal="center" vertical="center"/>
    </xf>
    <xf numFmtId="167" fontId="4" fillId="0" borderId="202" xfId="1" applyNumberFormat="1" applyFont="1" applyBorder="1" applyAlignment="1">
      <alignment horizontal="center" vertical="center"/>
    </xf>
    <xf numFmtId="167" fontId="6" fillId="0" borderId="9" xfId="0" applyNumberFormat="1" applyFont="1" applyBorder="1" applyAlignment="1">
      <alignment horizontal="left" vertical="center"/>
    </xf>
    <xf numFmtId="167" fontId="6" fillId="0" borderId="0" xfId="0" applyNumberFormat="1" applyFont="1" applyAlignment="1">
      <alignment horizontal="left" vertical="center"/>
    </xf>
    <xf numFmtId="167" fontId="4" fillId="0" borderId="203" xfId="1" applyNumberFormat="1" applyFont="1" applyFill="1" applyBorder="1" applyAlignment="1">
      <alignment vertical="center"/>
    </xf>
    <xf numFmtId="167" fontId="4" fillId="0" borderId="202" xfId="1" applyNumberFormat="1" applyFont="1" applyFill="1" applyBorder="1" applyAlignment="1">
      <alignment vertical="center"/>
    </xf>
    <xf numFmtId="167" fontId="23" fillId="0" borderId="112" xfId="0" applyNumberFormat="1" applyFont="1" applyBorder="1" applyAlignment="1">
      <alignment horizontal="center" vertical="center"/>
    </xf>
    <xf numFmtId="167" fontId="23" fillId="0" borderId="136" xfId="0" applyNumberFormat="1" applyFont="1" applyBorder="1" applyAlignment="1">
      <alignment horizontal="center" vertical="center"/>
    </xf>
    <xf numFmtId="167" fontId="23" fillId="0" borderId="137" xfId="0" applyNumberFormat="1" applyFont="1" applyBorder="1" applyAlignment="1">
      <alignment horizontal="center" vertical="center"/>
    </xf>
    <xf numFmtId="167" fontId="4" fillId="0" borderId="182" xfId="0" applyNumberFormat="1" applyFont="1" applyBorder="1" applyAlignment="1">
      <alignment horizontal="center" vertical="center"/>
    </xf>
    <xf numFmtId="167" fontId="4" fillId="0" borderId="181" xfId="0" applyNumberFormat="1" applyFont="1" applyBorder="1" applyAlignment="1">
      <alignment horizontal="center" vertical="center"/>
    </xf>
    <xf numFmtId="167" fontId="4" fillId="0" borderId="183" xfId="0" applyNumberFormat="1" applyFont="1" applyBorder="1" applyAlignment="1">
      <alignment horizontal="center" vertical="center"/>
    </xf>
    <xf numFmtId="167" fontId="6" fillId="3" borderId="193" xfId="0" applyNumberFormat="1" applyFont="1" applyFill="1" applyBorder="1" applyAlignment="1">
      <alignment horizontal="left" vertical="center"/>
    </xf>
    <xf numFmtId="167" fontId="6" fillId="3" borderId="179" xfId="0" applyNumberFormat="1" applyFont="1" applyFill="1" applyBorder="1" applyAlignment="1">
      <alignment horizontal="left" vertical="center"/>
    </xf>
    <xf numFmtId="167" fontId="6" fillId="3" borderId="194" xfId="0" applyNumberFormat="1" applyFont="1" applyFill="1" applyBorder="1" applyAlignment="1">
      <alignment horizontal="left" vertical="center"/>
    </xf>
    <xf numFmtId="165" fontId="6" fillId="0" borderId="122" xfId="0" applyFont="1" applyBorder="1" applyAlignment="1">
      <alignment horizontal="center" vertical="center"/>
    </xf>
    <xf numFmtId="165" fontId="6" fillId="0" borderId="179" xfId="0" applyFont="1" applyBorder="1" applyAlignment="1">
      <alignment horizontal="center" vertical="center"/>
    </xf>
    <xf numFmtId="167" fontId="4" fillId="0" borderId="193" xfId="0" applyNumberFormat="1" applyFont="1" applyBorder="1" applyAlignment="1">
      <alignment horizontal="left" vertical="center"/>
    </xf>
    <xf numFmtId="167" fontId="4" fillId="0" borderId="179" xfId="0" applyNumberFormat="1" applyFont="1" applyBorder="1" applyAlignment="1">
      <alignment horizontal="left" vertical="center"/>
    </xf>
    <xf numFmtId="167" fontId="4" fillId="0" borderId="202" xfId="0" applyNumberFormat="1" applyFont="1" applyBorder="1" applyAlignment="1">
      <alignment horizontal="left" vertical="center"/>
    </xf>
    <xf numFmtId="167" fontId="6" fillId="3" borderId="31" xfId="0" applyNumberFormat="1" applyFont="1" applyFill="1" applyBorder="1" applyAlignment="1">
      <alignment horizontal="left" vertical="center"/>
    </xf>
    <xf numFmtId="167" fontId="6" fillId="5" borderId="174" xfId="0" applyNumberFormat="1" applyFont="1" applyFill="1" applyBorder="1" applyAlignment="1">
      <alignment horizontal="left" vertical="center"/>
    </xf>
    <xf numFmtId="167" fontId="6" fillId="5" borderId="160" xfId="0" applyNumberFormat="1" applyFont="1" applyFill="1" applyBorder="1" applyAlignment="1">
      <alignment horizontal="left" vertical="center"/>
    </xf>
    <xf numFmtId="167" fontId="4" fillId="0" borderId="182" xfId="0" applyNumberFormat="1" applyFont="1" applyBorder="1" applyAlignment="1">
      <alignment horizontal="left" vertical="center"/>
    </xf>
    <xf numFmtId="167" fontId="4" fillId="0" borderId="181" xfId="0" applyNumberFormat="1" applyFont="1" applyBorder="1" applyAlignment="1">
      <alignment horizontal="left" vertical="center"/>
    </xf>
    <xf numFmtId="167" fontId="4" fillId="0" borderId="183" xfId="0" applyNumberFormat="1" applyFont="1" applyBorder="1" applyAlignment="1">
      <alignment horizontal="left" vertical="center"/>
    </xf>
    <xf numFmtId="167" fontId="4" fillId="0" borderId="194" xfId="0" applyNumberFormat="1" applyFont="1" applyBorder="1" applyAlignment="1">
      <alignment horizontal="left" vertical="center"/>
    </xf>
    <xf numFmtId="167" fontId="6" fillId="3" borderId="172" xfId="0" applyNumberFormat="1" applyFont="1" applyFill="1" applyBorder="1" applyAlignment="1">
      <alignment horizontal="left" vertical="center"/>
    </xf>
    <xf numFmtId="167" fontId="6" fillId="3" borderId="157" xfId="0" applyNumberFormat="1" applyFont="1" applyFill="1" applyBorder="1" applyAlignment="1">
      <alignment horizontal="left" vertical="center"/>
    </xf>
    <xf numFmtId="167" fontId="6" fillId="3" borderId="159" xfId="0" applyNumberFormat="1" applyFont="1" applyFill="1" applyBorder="1" applyAlignment="1">
      <alignment horizontal="left" vertical="center"/>
    </xf>
    <xf numFmtId="165" fontId="20" fillId="0" borderId="67" xfId="0" applyFont="1" applyBorder="1" applyAlignment="1">
      <alignment horizontal="center" vertical="center"/>
    </xf>
    <xf numFmtId="165" fontId="20" fillId="0" borderId="68" xfId="0" applyFont="1" applyBorder="1" applyAlignment="1">
      <alignment horizontal="center" vertical="center"/>
    </xf>
    <xf numFmtId="165" fontId="20" fillId="0" borderId="69" xfId="0" applyFont="1" applyBorder="1" applyAlignment="1">
      <alignment horizontal="center" vertical="center"/>
    </xf>
  </cellXfs>
  <cellStyles count="12">
    <cellStyle name="Currency" xfId="1" builtinId="4"/>
    <cellStyle name="Currency 2" xfId="3" xr:uid="{00000000-0005-0000-0000-000001000000}"/>
    <cellStyle name="Currency 2 2" xfId="4" xr:uid="{00000000-0005-0000-0000-000002000000}"/>
    <cellStyle name="Monétaire 2" xfId="10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3" xfId="9" xr:uid="{00000000-0005-0000-0000-000007000000}"/>
    <cellStyle name="Normal 3" xfId="2" xr:uid="{00000000-0005-0000-0000-000008000000}"/>
    <cellStyle name="Normal 4" xfId="8" xr:uid="{00000000-0005-0000-0000-000009000000}"/>
    <cellStyle name="Normal 7" xfId="7" xr:uid="{00000000-0005-0000-0000-00000A000000}"/>
    <cellStyle name="Percent" xfId="11" builtinId="5"/>
  </cellStyles>
  <dxfs count="2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EF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CONSTRUCTION%20AND%20CONTRACTS\EXCEL\C-%20Construction%20Contracts\2024%20Contracts%20-%20VH19\A14-020-P05-Potvin%20Construction%20(Trim)%202024%20VH19.xlsx" TargetMode="External"/><Relationship Id="rId1" Type="http://schemas.openxmlformats.org/officeDocument/2006/relationships/externalLinkPath" Target="/CONSTRUCTION%20AND%20CONTRACTS/EXCEL/C-%20Construction%20Contracts/2024%20Contracts%20-%20VH19/A14-020-P05-Potvin%20Construction%20(Trim)%202024%20VH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00 Series"/>
      <sheetName val="100 Series Model Extras"/>
      <sheetName val="800 Series"/>
      <sheetName val="800 Series Model Extras"/>
      <sheetName val="1000 Series"/>
      <sheetName val="1000 Series Model Extras"/>
      <sheetName val="Extra"/>
    </sheetNames>
    <sheetDataSet>
      <sheetData sheetId="0" refreshError="1">
        <row r="2">
          <cell r="A2" t="str">
            <v>SCHEDULE "C"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1"/>
  <sheetViews>
    <sheetView tabSelected="1" view="pageBreakPreview" zoomScaleNormal="100" zoomScaleSheetLayoutView="100" workbookViewId="0">
      <selection activeCell="B4" sqref="B4"/>
    </sheetView>
  </sheetViews>
  <sheetFormatPr defaultColWidth="8.88671875" defaultRowHeight="15.75"/>
  <cols>
    <col min="1" max="1" width="18.77734375" style="26" customWidth="1"/>
    <col min="2" max="4" width="12.77734375" style="26" customWidth="1"/>
    <col min="5" max="5" width="12.77734375" style="69" customWidth="1"/>
    <col min="6" max="7" width="12.77734375" style="26" customWidth="1"/>
    <col min="8" max="13" width="8.88671875" style="26"/>
    <col min="14" max="16384" width="8.88671875" style="4"/>
  </cols>
  <sheetData>
    <row r="1" spans="1:13" ht="15" customHeight="1" thickTop="1">
      <c r="A1" s="552"/>
      <c r="B1" s="553"/>
      <c r="C1" s="553"/>
      <c r="D1" s="553"/>
      <c r="E1" s="553"/>
      <c r="F1" s="553"/>
      <c r="G1" s="554"/>
    </row>
    <row r="2" spans="1:13" ht="24.95" customHeight="1">
      <c r="A2" s="561" t="s">
        <v>100</v>
      </c>
      <c r="B2" s="562"/>
      <c r="C2" s="562"/>
      <c r="D2" s="562"/>
      <c r="E2" s="562"/>
      <c r="F2" s="562"/>
      <c r="G2" s="563"/>
    </row>
    <row r="3" spans="1:13" ht="15" customHeight="1">
      <c r="A3" s="564"/>
      <c r="B3" s="565"/>
      <c r="C3" s="565"/>
      <c r="D3" s="565"/>
      <c r="E3" s="565"/>
      <c r="F3" s="565"/>
      <c r="G3" s="566"/>
    </row>
    <row r="4" spans="1:13" ht="15" customHeight="1">
      <c r="A4" s="29" t="s">
        <v>18</v>
      </c>
      <c r="B4" s="38" t="s">
        <v>268</v>
      </c>
      <c r="C4" s="37"/>
      <c r="D4" s="31"/>
      <c r="E4" s="32" t="s">
        <v>0</v>
      </c>
      <c r="F4" s="33">
        <v>45748</v>
      </c>
      <c r="G4" s="34"/>
    </row>
    <row r="5" spans="1:13" ht="15" customHeight="1">
      <c r="A5" s="29" t="s">
        <v>19</v>
      </c>
      <c r="B5" s="30" t="s">
        <v>107</v>
      </c>
      <c r="C5" s="31"/>
      <c r="D5" s="31"/>
      <c r="E5" s="35" t="s">
        <v>2</v>
      </c>
      <c r="F5" s="36" t="s">
        <v>270</v>
      </c>
      <c r="G5" s="28"/>
    </row>
    <row r="6" spans="1:13" ht="15" customHeight="1">
      <c r="A6" s="29"/>
      <c r="B6" s="31" t="s">
        <v>1</v>
      </c>
      <c r="C6" s="31"/>
      <c r="D6" s="31"/>
      <c r="E6" s="26"/>
      <c r="G6" s="28"/>
    </row>
    <row r="7" spans="1:13" ht="15" customHeight="1">
      <c r="A7" s="29" t="s">
        <v>3</v>
      </c>
      <c r="B7" s="38" t="s">
        <v>269</v>
      </c>
      <c r="C7" s="37"/>
      <c r="D7" s="37"/>
      <c r="E7" s="567" t="s">
        <v>4</v>
      </c>
      <c r="F7" s="567"/>
      <c r="G7" s="28"/>
    </row>
    <row r="8" spans="1:13" ht="15" customHeight="1">
      <c r="A8" s="29" t="s">
        <v>20</v>
      </c>
      <c r="B8" s="30" t="s">
        <v>17</v>
      </c>
      <c r="C8" s="31"/>
      <c r="D8" s="31"/>
      <c r="E8" s="568" t="s">
        <v>273</v>
      </c>
      <c r="F8" s="568"/>
      <c r="G8" s="28"/>
    </row>
    <row r="9" spans="1:13" ht="15" customHeight="1" thickBot="1">
      <c r="A9" s="39"/>
      <c r="B9" s="40"/>
      <c r="C9" s="41"/>
      <c r="D9" s="41"/>
      <c r="E9" s="40"/>
      <c r="F9" s="41"/>
      <c r="G9" s="42"/>
    </row>
    <row r="10" spans="1:13" ht="20.100000000000001" customHeight="1" thickTop="1" thickBot="1">
      <c r="A10" s="43" t="s">
        <v>7</v>
      </c>
      <c r="B10" s="44" t="s">
        <v>8</v>
      </c>
      <c r="C10" s="45" t="s">
        <v>9</v>
      </c>
      <c r="D10" s="45"/>
      <c r="E10" s="44" t="s">
        <v>5</v>
      </c>
      <c r="F10" s="46" t="s">
        <v>22</v>
      </c>
      <c r="G10" s="47" t="s">
        <v>6</v>
      </c>
    </row>
    <row r="11" spans="1:13" ht="15" customHeight="1" thickTop="1">
      <c r="A11" s="48"/>
      <c r="B11" s="49" t="s">
        <v>10</v>
      </c>
      <c r="C11" s="50" t="s">
        <v>10</v>
      </c>
      <c r="D11" s="50"/>
      <c r="E11" s="51"/>
      <c r="F11" s="52"/>
      <c r="G11" s="53"/>
    </row>
    <row r="12" spans="1:13" ht="15" customHeight="1">
      <c r="A12" s="54" t="s">
        <v>11</v>
      </c>
      <c r="B12" s="55" t="s">
        <v>12</v>
      </c>
      <c r="C12" s="56">
        <v>430</v>
      </c>
      <c r="D12" s="56"/>
      <c r="E12" s="57"/>
      <c r="F12" s="58">
        <v>0.13</v>
      </c>
      <c r="G12" s="59"/>
    </row>
    <row r="13" spans="1:13" ht="15" customHeight="1" thickBot="1">
      <c r="A13" s="60" t="s">
        <v>1</v>
      </c>
      <c r="B13" s="61" t="s">
        <v>13</v>
      </c>
      <c r="C13" s="61" t="s">
        <v>14</v>
      </c>
      <c r="D13" s="62"/>
      <c r="E13" s="442">
        <v>1</v>
      </c>
      <c r="F13" s="63"/>
      <c r="G13" s="59"/>
    </row>
    <row r="14" spans="1:13" s="5" customFormat="1" ht="20.100000000000001" customHeight="1" thickTop="1" thickBot="1">
      <c r="A14" s="64" t="s">
        <v>15</v>
      </c>
      <c r="B14" s="65"/>
      <c r="C14" s="65"/>
      <c r="D14" s="65"/>
      <c r="E14" s="66"/>
      <c r="F14" s="67"/>
      <c r="G14" s="68"/>
      <c r="H14" s="69"/>
      <c r="I14" s="69"/>
      <c r="J14" s="69"/>
      <c r="K14" s="69"/>
      <c r="L14" s="69"/>
      <c r="M14" s="69"/>
    </row>
    <row r="15" spans="1:13" ht="15" customHeight="1" thickTop="1">
      <c r="A15" s="193" t="s">
        <v>1</v>
      </c>
      <c r="B15" s="194"/>
      <c r="C15" s="194"/>
      <c r="D15" s="194"/>
      <c r="E15" s="195"/>
      <c r="F15" s="196"/>
      <c r="G15" s="197"/>
      <c r="H15" s="131"/>
    </row>
    <row r="16" spans="1:13" ht="15" customHeight="1">
      <c r="A16" s="176" t="s">
        <v>56</v>
      </c>
      <c r="B16" s="177">
        <f>E16*$B$13</f>
        <v>0</v>
      </c>
      <c r="C16" s="177">
        <f>E16*$C$13</f>
        <v>0</v>
      </c>
      <c r="D16" s="194"/>
      <c r="E16" s="443">
        <v>0</v>
      </c>
      <c r="F16" s="444">
        <f>E16*F$12</f>
        <v>0</v>
      </c>
      <c r="G16" s="445">
        <f t="shared" ref="G16:G23" si="0">E16+F16</f>
        <v>0</v>
      </c>
      <c r="H16" s="131"/>
      <c r="K16" s="71"/>
    </row>
    <row r="17" spans="1:10" ht="15" customHeight="1">
      <c r="A17" s="176" t="s">
        <v>57</v>
      </c>
      <c r="B17" s="177">
        <f>E17*$B$13</f>
        <v>0</v>
      </c>
      <c r="C17" s="177">
        <f>E17*$C$13</f>
        <v>0</v>
      </c>
      <c r="D17" s="194"/>
      <c r="E17" s="443">
        <v>0</v>
      </c>
      <c r="F17" s="444">
        <f t="shared" ref="F17:F34" si="1">E17*F$12</f>
        <v>0</v>
      </c>
      <c r="G17" s="445">
        <f t="shared" si="0"/>
        <v>0</v>
      </c>
      <c r="H17" s="131"/>
    </row>
    <row r="18" spans="1:10" ht="15" customHeight="1">
      <c r="A18" s="198"/>
      <c r="B18" s="199"/>
      <c r="C18" s="199"/>
      <c r="D18" s="200"/>
      <c r="E18" s="179"/>
      <c r="F18" s="180"/>
      <c r="G18" s="181"/>
      <c r="H18" s="131"/>
    </row>
    <row r="19" spans="1:10" ht="15" customHeight="1">
      <c r="A19" s="176" t="s">
        <v>97</v>
      </c>
      <c r="B19" s="177">
        <f>E19*$B$13</f>
        <v>0</v>
      </c>
      <c r="C19" s="177">
        <f>E19*$C$13</f>
        <v>0</v>
      </c>
      <c r="D19" s="200"/>
      <c r="E19" s="443">
        <v>0</v>
      </c>
      <c r="F19" s="444">
        <f t="shared" si="1"/>
        <v>0</v>
      </c>
      <c r="G19" s="445">
        <f t="shared" si="0"/>
        <v>0</v>
      </c>
      <c r="H19" s="131"/>
      <c r="I19" s="71"/>
      <c r="J19" s="71"/>
    </row>
    <row r="20" spans="1:10" ht="15" customHeight="1">
      <c r="A20" s="176" t="s">
        <v>98</v>
      </c>
      <c r="B20" s="177">
        <f>E20*$B$13</f>
        <v>0</v>
      </c>
      <c r="C20" s="177">
        <f>E20*$C$13</f>
        <v>0</v>
      </c>
      <c r="D20" s="200"/>
      <c r="E20" s="443">
        <v>0</v>
      </c>
      <c r="F20" s="444">
        <f t="shared" si="1"/>
        <v>0</v>
      </c>
      <c r="G20" s="445">
        <f t="shared" si="0"/>
        <v>0</v>
      </c>
      <c r="H20" s="131"/>
      <c r="I20" s="71"/>
      <c r="J20" s="71"/>
    </row>
    <row r="21" spans="1:10" ht="15" customHeight="1">
      <c r="A21" s="198"/>
      <c r="B21" s="199"/>
      <c r="C21" s="199"/>
      <c r="D21" s="200"/>
      <c r="E21" s="179"/>
      <c r="F21" s="180"/>
      <c r="G21" s="181"/>
      <c r="H21" s="131"/>
    </row>
    <row r="22" spans="1:10" ht="15" customHeight="1">
      <c r="A22" s="176" t="s">
        <v>38</v>
      </c>
      <c r="B22" s="177">
        <f>E22*$B$13</f>
        <v>0</v>
      </c>
      <c r="C22" s="177">
        <f>E22*$C$13</f>
        <v>0</v>
      </c>
      <c r="D22" s="200"/>
      <c r="E22" s="443">
        <v>0</v>
      </c>
      <c r="F22" s="444">
        <f t="shared" si="1"/>
        <v>0</v>
      </c>
      <c r="G22" s="445">
        <f t="shared" si="0"/>
        <v>0</v>
      </c>
      <c r="H22" s="131"/>
      <c r="I22" s="71"/>
      <c r="J22" s="71"/>
    </row>
    <row r="23" spans="1:10" ht="15" customHeight="1">
      <c r="A23" s="176" t="s">
        <v>39</v>
      </c>
      <c r="B23" s="177">
        <f>E23*$B$13</f>
        <v>0</v>
      </c>
      <c r="C23" s="177">
        <f>E23*$C$13</f>
        <v>0</v>
      </c>
      <c r="D23" s="200"/>
      <c r="E23" s="443">
        <v>0</v>
      </c>
      <c r="F23" s="444">
        <f t="shared" si="1"/>
        <v>0</v>
      </c>
      <c r="G23" s="445">
        <f t="shared" si="0"/>
        <v>0</v>
      </c>
      <c r="H23" s="131"/>
      <c r="I23" s="71"/>
      <c r="J23" s="71"/>
    </row>
    <row r="24" spans="1:10" ht="15" customHeight="1">
      <c r="A24" s="198"/>
      <c r="B24" s="199"/>
      <c r="C24" s="199"/>
      <c r="D24" s="200"/>
      <c r="E24" s="179"/>
      <c r="F24" s="180"/>
      <c r="G24" s="181"/>
      <c r="H24" s="131"/>
    </row>
    <row r="25" spans="1:10" ht="15" customHeight="1">
      <c r="A25" s="176" t="s">
        <v>40</v>
      </c>
      <c r="B25" s="177">
        <f>E25*$B$13</f>
        <v>0</v>
      </c>
      <c r="C25" s="177">
        <f>E25*$C$13</f>
        <v>0</v>
      </c>
      <c r="D25" s="200"/>
      <c r="E25" s="443">
        <v>0</v>
      </c>
      <c r="F25" s="444">
        <f t="shared" si="1"/>
        <v>0</v>
      </c>
      <c r="G25" s="445">
        <f>E25+F25</f>
        <v>0</v>
      </c>
      <c r="H25" s="131"/>
    </row>
    <row r="26" spans="1:10" ht="15" customHeight="1">
      <c r="A26" s="176" t="s">
        <v>41</v>
      </c>
      <c r="B26" s="177">
        <f>E26*$B$13</f>
        <v>0</v>
      </c>
      <c r="C26" s="177">
        <f>E26*$C$13</f>
        <v>0</v>
      </c>
      <c r="D26" s="200"/>
      <c r="E26" s="443">
        <v>0</v>
      </c>
      <c r="F26" s="444">
        <f t="shared" si="1"/>
        <v>0</v>
      </c>
      <c r="G26" s="445">
        <f>E26+F26</f>
        <v>0</v>
      </c>
      <c r="H26" s="131"/>
      <c r="I26" s="71"/>
      <c r="J26" s="71"/>
    </row>
    <row r="27" spans="1:10" ht="15" customHeight="1">
      <c r="A27" s="198"/>
      <c r="B27" s="199"/>
      <c r="C27" s="199"/>
      <c r="D27" s="200"/>
      <c r="E27" s="179"/>
      <c r="F27" s="180"/>
      <c r="G27" s="181"/>
      <c r="H27" s="131"/>
    </row>
    <row r="28" spans="1:10" ht="15" customHeight="1">
      <c r="A28" s="176" t="s">
        <v>101</v>
      </c>
      <c r="B28" s="177">
        <f>E28*$B$13</f>
        <v>0</v>
      </c>
      <c r="C28" s="177">
        <f>E28*$C$13</f>
        <v>0</v>
      </c>
      <c r="D28" s="200"/>
      <c r="E28" s="443">
        <v>0</v>
      </c>
      <c r="F28" s="444">
        <f t="shared" si="1"/>
        <v>0</v>
      </c>
      <c r="G28" s="445">
        <f>E28+F28</f>
        <v>0</v>
      </c>
      <c r="H28" s="131"/>
    </row>
    <row r="29" spans="1:10" ht="15" customHeight="1">
      <c r="A29" s="176" t="s">
        <v>103</v>
      </c>
      <c r="B29" s="177">
        <f>E29*$B$13</f>
        <v>0</v>
      </c>
      <c r="C29" s="177">
        <f>E29*$C$13</f>
        <v>0</v>
      </c>
      <c r="D29" s="200"/>
      <c r="E29" s="443">
        <v>0</v>
      </c>
      <c r="F29" s="444">
        <f t="shared" si="1"/>
        <v>0</v>
      </c>
      <c r="G29" s="445">
        <f>E29+F29</f>
        <v>0</v>
      </c>
      <c r="H29" s="131"/>
    </row>
    <row r="30" spans="1:10" ht="15" customHeight="1">
      <c r="A30" s="198"/>
      <c r="B30" s="199"/>
      <c r="C30" s="199"/>
      <c r="D30" s="200"/>
      <c r="E30" s="179"/>
      <c r="F30" s="180"/>
      <c r="G30" s="181"/>
      <c r="H30" s="131"/>
    </row>
    <row r="31" spans="1:10" ht="15" customHeight="1">
      <c r="A31" s="176" t="s">
        <v>42</v>
      </c>
      <c r="B31" s="177">
        <f>E31*$B$13</f>
        <v>0</v>
      </c>
      <c r="C31" s="177">
        <f>E31*$C$13</f>
        <v>0</v>
      </c>
      <c r="D31" s="194"/>
      <c r="E31" s="443">
        <v>0</v>
      </c>
      <c r="F31" s="444">
        <f t="shared" si="1"/>
        <v>0</v>
      </c>
      <c r="G31" s="445">
        <f>SUM(E31:F31)</f>
        <v>0</v>
      </c>
      <c r="H31" s="131"/>
    </row>
    <row r="32" spans="1:10" ht="15" customHeight="1">
      <c r="A32" s="198"/>
      <c r="B32" s="199"/>
      <c r="C32" s="199"/>
      <c r="D32" s="200"/>
      <c r="E32" s="179"/>
      <c r="F32" s="180"/>
      <c r="G32" s="181"/>
      <c r="H32" s="131"/>
    </row>
    <row r="33" spans="1:13" ht="15" customHeight="1">
      <c r="A33" s="176" t="s">
        <v>63</v>
      </c>
      <c r="B33" s="177">
        <f>E33*$B$13</f>
        <v>0</v>
      </c>
      <c r="C33" s="177">
        <f>E33*$C$13</f>
        <v>0</v>
      </c>
      <c r="D33" s="194"/>
      <c r="E33" s="443">
        <v>0</v>
      </c>
      <c r="F33" s="444">
        <f t="shared" si="1"/>
        <v>0</v>
      </c>
      <c r="G33" s="445">
        <f>SUM(E33:F33)</f>
        <v>0</v>
      </c>
      <c r="H33" s="131"/>
    </row>
    <row r="34" spans="1:13" ht="15" customHeight="1">
      <c r="A34" s="176" t="s">
        <v>64</v>
      </c>
      <c r="B34" s="177">
        <f>E34*$B$13</f>
        <v>0</v>
      </c>
      <c r="C34" s="177">
        <f>E34*$C$13</f>
        <v>0</v>
      </c>
      <c r="D34" s="194"/>
      <c r="E34" s="443">
        <v>0</v>
      </c>
      <c r="F34" s="444">
        <f t="shared" si="1"/>
        <v>0</v>
      </c>
      <c r="G34" s="445">
        <f>SUM(E34:F34)</f>
        <v>0</v>
      </c>
      <c r="H34" s="131"/>
    </row>
    <row r="35" spans="1:13" ht="15" customHeight="1">
      <c r="A35" s="198"/>
      <c r="B35" s="201"/>
      <c r="C35" s="201"/>
      <c r="D35" s="202"/>
      <c r="E35" s="203"/>
      <c r="F35" s="204"/>
      <c r="G35" s="205"/>
      <c r="H35" s="131"/>
      <c r="M35" s="4"/>
    </row>
    <row r="36" spans="1:13" ht="15" customHeight="1">
      <c r="A36" s="72"/>
      <c r="B36" s="92"/>
      <c r="C36" s="92"/>
      <c r="D36" s="73"/>
      <c r="E36" s="93"/>
      <c r="F36" s="94"/>
      <c r="G36" s="95"/>
      <c r="M36" s="4"/>
    </row>
    <row r="37" spans="1:13" ht="15" customHeight="1">
      <c r="A37" s="72"/>
      <c r="B37" s="92"/>
      <c r="C37" s="92"/>
      <c r="D37" s="73"/>
      <c r="E37" s="93"/>
      <c r="F37" s="94"/>
      <c r="G37" s="95"/>
      <c r="M37" s="4"/>
    </row>
    <row r="38" spans="1:13" ht="15" customHeight="1">
      <c r="A38" s="72"/>
      <c r="B38" s="92"/>
      <c r="C38" s="92"/>
      <c r="D38" s="73"/>
      <c r="E38" s="93"/>
      <c r="F38" s="94"/>
      <c r="G38" s="95"/>
      <c r="M38" s="4"/>
    </row>
    <row r="39" spans="1:13" ht="15" customHeight="1">
      <c r="A39" s="72"/>
      <c r="B39" s="92"/>
      <c r="C39" s="92"/>
      <c r="D39" s="73"/>
      <c r="E39" s="93"/>
      <c r="F39" s="94"/>
      <c r="G39" s="95"/>
      <c r="M39" s="4"/>
    </row>
    <row r="40" spans="1:13" ht="15" customHeight="1">
      <c r="A40" s="72"/>
      <c r="B40" s="92"/>
      <c r="C40" s="92"/>
      <c r="D40" s="73"/>
      <c r="E40" s="93"/>
      <c r="F40" s="94"/>
      <c r="G40" s="95"/>
      <c r="M40" s="4"/>
    </row>
    <row r="41" spans="1:13" ht="15" customHeight="1">
      <c r="A41" s="72"/>
      <c r="B41" s="92"/>
      <c r="C41" s="92"/>
      <c r="D41" s="73"/>
      <c r="E41" s="93"/>
      <c r="F41" s="94"/>
      <c r="G41" s="95"/>
      <c r="M41" s="4"/>
    </row>
    <row r="42" spans="1:13" ht="15" customHeight="1">
      <c r="A42" s="72"/>
      <c r="B42" s="92"/>
      <c r="C42" s="92"/>
      <c r="D42" s="73"/>
      <c r="E42" s="93"/>
      <c r="F42" s="94"/>
      <c r="G42" s="95"/>
      <c r="M42" s="4"/>
    </row>
    <row r="43" spans="1:13" ht="15" customHeight="1">
      <c r="A43" s="72"/>
      <c r="B43" s="92"/>
      <c r="C43" s="92"/>
      <c r="D43" s="73"/>
      <c r="E43" s="93"/>
      <c r="F43" s="94"/>
      <c r="G43" s="95"/>
      <c r="M43" s="4"/>
    </row>
    <row r="44" spans="1:13" ht="15" customHeight="1">
      <c r="A44" s="72"/>
      <c r="B44" s="92"/>
      <c r="C44" s="92"/>
      <c r="D44" s="73"/>
      <c r="E44" s="93"/>
      <c r="F44" s="94"/>
      <c r="G44" s="95"/>
      <c r="M44" s="4"/>
    </row>
    <row r="45" spans="1:13" ht="15" customHeight="1" thickBot="1">
      <c r="A45" s="110"/>
      <c r="B45" s="79"/>
      <c r="C45" s="80"/>
      <c r="D45" s="80"/>
      <c r="E45" s="81"/>
      <c r="F45" s="82"/>
      <c r="G45" s="83"/>
    </row>
    <row r="46" spans="1:13" ht="20.100000000000001" customHeight="1" thickTop="1" thickBot="1">
      <c r="A46" s="84" t="s">
        <v>16</v>
      </c>
      <c r="B46" s="558" t="s">
        <v>124</v>
      </c>
      <c r="C46" s="559"/>
      <c r="D46" s="559"/>
      <c r="E46" s="559"/>
      <c r="F46" s="560"/>
      <c r="G46" s="446">
        <v>0</v>
      </c>
      <c r="M46" s="4"/>
    </row>
    <row r="47" spans="1:13" ht="15" customHeight="1" thickTop="1">
      <c r="A47" s="569"/>
      <c r="B47" s="570"/>
      <c r="C47" s="570"/>
      <c r="D47" s="570"/>
      <c r="E47" s="570"/>
      <c r="F47" s="570"/>
      <c r="G47" s="571"/>
      <c r="M47" s="4"/>
    </row>
    <row r="48" spans="1:13" ht="20.100000000000001" customHeight="1">
      <c r="A48" s="555" t="s">
        <v>21</v>
      </c>
      <c r="B48" s="556"/>
      <c r="C48" s="556"/>
      <c r="D48" s="556"/>
      <c r="E48" s="556"/>
      <c r="F48" s="556"/>
      <c r="G48" s="557"/>
      <c r="M48" s="4"/>
    </row>
    <row r="49" spans="1:13" ht="15" customHeight="1">
      <c r="A49" s="541"/>
      <c r="B49" s="542"/>
      <c r="C49" s="542"/>
      <c r="D49" s="542"/>
      <c r="E49" s="542"/>
      <c r="F49" s="542"/>
      <c r="G49" s="543"/>
      <c r="M49" s="4"/>
    </row>
    <row r="50" spans="1:13" s="85" customFormat="1" ht="15" customHeight="1">
      <c r="A50" s="544" t="s">
        <v>134</v>
      </c>
      <c r="B50" s="545"/>
      <c r="C50" s="545"/>
      <c r="D50" s="545"/>
      <c r="E50" s="545"/>
      <c r="F50" s="545"/>
      <c r="G50" s="546"/>
      <c r="H50" s="31"/>
      <c r="I50" s="31"/>
      <c r="J50" s="31"/>
      <c r="K50" s="31"/>
      <c r="L50" s="31"/>
    </row>
    <row r="51" spans="1:13" s="85" customFormat="1" ht="15" customHeight="1">
      <c r="A51" s="544" t="s">
        <v>135</v>
      </c>
      <c r="B51" s="545"/>
      <c r="C51" s="545"/>
      <c r="D51" s="545"/>
      <c r="E51" s="545"/>
      <c r="F51" s="545"/>
      <c r="G51" s="546"/>
      <c r="H51" s="31"/>
      <c r="I51" s="31"/>
      <c r="J51" s="31"/>
      <c r="K51" s="31"/>
      <c r="L51" s="31"/>
    </row>
    <row r="52" spans="1:13" s="85" customFormat="1" ht="15" customHeight="1">
      <c r="A52" s="544" t="s">
        <v>136</v>
      </c>
      <c r="B52" s="545"/>
      <c r="C52" s="545"/>
      <c r="D52" s="545"/>
      <c r="E52" s="545"/>
      <c r="F52" s="545"/>
      <c r="G52" s="546"/>
      <c r="H52" s="31"/>
      <c r="I52" s="31"/>
      <c r="J52" s="31"/>
      <c r="K52" s="31"/>
      <c r="L52" s="31"/>
    </row>
    <row r="53" spans="1:13" s="85" customFormat="1" ht="15" customHeight="1">
      <c r="A53" s="547" t="s">
        <v>137</v>
      </c>
      <c r="B53" s="548"/>
      <c r="C53" s="548"/>
      <c r="D53" s="548"/>
      <c r="E53" s="548"/>
      <c r="F53" s="548"/>
      <c r="G53" s="549"/>
      <c r="H53" s="31"/>
      <c r="I53" s="31"/>
      <c r="J53" s="31"/>
      <c r="K53" s="31"/>
      <c r="L53" s="31"/>
    </row>
    <row r="54" spans="1:13" s="85" customFormat="1" ht="15" customHeight="1">
      <c r="A54" s="547" t="s">
        <v>138</v>
      </c>
      <c r="B54" s="548"/>
      <c r="C54" s="548"/>
      <c r="D54" s="548"/>
      <c r="E54" s="548"/>
      <c r="F54" s="548"/>
      <c r="G54" s="549"/>
      <c r="H54" s="31"/>
      <c r="I54" s="31"/>
      <c r="J54" s="31"/>
      <c r="K54" s="31"/>
      <c r="L54" s="31"/>
    </row>
    <row r="55" spans="1:13" s="85" customFormat="1" ht="15" customHeight="1">
      <c r="A55" s="544" t="s">
        <v>139</v>
      </c>
      <c r="B55" s="545"/>
      <c r="C55" s="545"/>
      <c r="D55" s="545"/>
      <c r="E55" s="545"/>
      <c r="F55" s="545"/>
      <c r="G55" s="546"/>
      <c r="H55" s="31"/>
      <c r="I55" s="31"/>
      <c r="J55" s="31"/>
      <c r="K55" s="31"/>
      <c r="L55" s="31"/>
    </row>
    <row r="56" spans="1:13" s="85" customFormat="1" ht="15" customHeight="1">
      <c r="A56" s="544" t="s">
        <v>149</v>
      </c>
      <c r="B56" s="545"/>
      <c r="C56" s="545"/>
      <c r="D56" s="545"/>
      <c r="E56" s="545"/>
      <c r="F56" s="545"/>
      <c r="G56" s="546"/>
      <c r="H56" s="31"/>
      <c r="I56" s="31"/>
      <c r="J56" s="31"/>
      <c r="K56" s="31"/>
      <c r="L56" s="31"/>
    </row>
    <row r="57" spans="1:13" s="85" customFormat="1" ht="15" customHeight="1">
      <c r="A57" s="544" t="s">
        <v>140</v>
      </c>
      <c r="B57" s="545"/>
      <c r="C57" s="545"/>
      <c r="D57" s="545"/>
      <c r="E57" s="545"/>
      <c r="F57" s="545"/>
      <c r="G57" s="546"/>
      <c r="H57" s="31"/>
      <c r="I57" s="31"/>
      <c r="J57" s="31"/>
      <c r="K57" s="31"/>
      <c r="L57" s="31"/>
    </row>
    <row r="58" spans="1:13" s="85" customFormat="1" ht="15" customHeight="1">
      <c r="A58" s="547" t="s">
        <v>141</v>
      </c>
      <c r="B58" s="548"/>
      <c r="C58" s="548"/>
      <c r="D58" s="548"/>
      <c r="E58" s="548"/>
      <c r="F58" s="548"/>
      <c r="G58" s="549"/>
      <c r="H58" s="31"/>
      <c r="I58" s="31"/>
      <c r="J58" s="31"/>
      <c r="K58" s="31"/>
      <c r="L58" s="31"/>
    </row>
    <row r="59" spans="1:13" ht="15" customHeight="1">
      <c r="A59" s="77"/>
      <c r="B59" s="74"/>
      <c r="C59" s="74"/>
      <c r="D59" s="74"/>
      <c r="E59" s="75"/>
      <c r="F59" s="74"/>
      <c r="G59" s="76"/>
      <c r="M59" s="4"/>
    </row>
    <row r="60" spans="1:13" ht="15" customHeight="1">
      <c r="A60" s="77"/>
      <c r="B60" s="74"/>
      <c r="C60" s="74"/>
      <c r="D60" s="74"/>
      <c r="E60" s="75"/>
      <c r="F60" s="74"/>
      <c r="G60" s="76"/>
      <c r="M60" s="4"/>
    </row>
    <row r="61" spans="1:13" ht="15" customHeight="1">
      <c r="A61" s="77"/>
      <c r="B61" s="74"/>
      <c r="C61" s="74"/>
      <c r="D61" s="74"/>
      <c r="E61" s="75"/>
      <c r="F61" s="74"/>
      <c r="G61" s="76"/>
      <c r="M61" s="4"/>
    </row>
    <row r="62" spans="1:13" ht="15" customHeight="1">
      <c r="A62" s="77"/>
      <c r="B62" s="74"/>
      <c r="C62" s="74"/>
      <c r="D62" s="74"/>
      <c r="E62" s="75"/>
      <c r="F62" s="74"/>
      <c r="G62" s="76"/>
      <c r="M62" s="4"/>
    </row>
    <row r="63" spans="1:13" ht="15" customHeight="1">
      <c r="A63" s="77"/>
      <c r="B63" s="74"/>
      <c r="C63" s="74"/>
      <c r="D63" s="550" t="s">
        <v>34</v>
      </c>
      <c r="E63" s="550"/>
      <c r="F63" s="550"/>
      <c r="G63" s="76"/>
      <c r="M63" s="4"/>
    </row>
    <row r="64" spans="1:13" ht="15" customHeight="1">
      <c r="A64" s="77"/>
      <c r="B64" s="74"/>
      <c r="C64" s="74"/>
      <c r="D64" s="74"/>
      <c r="E64" s="75"/>
      <c r="F64" s="74"/>
      <c r="G64" s="76"/>
      <c r="M64" s="4"/>
    </row>
    <row r="65" spans="1:13" ht="15" customHeight="1">
      <c r="A65" s="77"/>
      <c r="B65" s="74"/>
      <c r="C65" s="74"/>
      <c r="D65" s="74"/>
      <c r="E65" s="75"/>
      <c r="F65" s="74"/>
      <c r="G65" s="76"/>
      <c r="M65" s="4"/>
    </row>
    <row r="66" spans="1:13" ht="15" customHeight="1">
      <c r="A66" s="77"/>
      <c r="B66" s="74"/>
      <c r="C66" s="74"/>
      <c r="D66" s="550" t="s">
        <v>78</v>
      </c>
      <c r="E66" s="550"/>
      <c r="F66" s="550"/>
      <c r="G66" s="76"/>
      <c r="M66" s="4"/>
    </row>
    <row r="67" spans="1:13" ht="15" customHeight="1">
      <c r="A67" s="77"/>
      <c r="B67" s="74"/>
      <c r="C67" s="74"/>
      <c r="D67" s="74"/>
      <c r="E67" s="75"/>
      <c r="F67" s="74"/>
      <c r="G67" s="76"/>
      <c r="M67" s="4"/>
    </row>
    <row r="68" spans="1:13" ht="15" customHeight="1">
      <c r="A68" s="77"/>
      <c r="B68" s="74"/>
      <c r="C68" s="74"/>
      <c r="D68" s="74"/>
      <c r="G68" s="28"/>
      <c r="M68" s="4"/>
    </row>
    <row r="69" spans="1:13" ht="20.100000000000001" customHeight="1">
      <c r="A69" s="27" t="s">
        <v>142</v>
      </c>
      <c r="B69" s="551" t="s">
        <v>143</v>
      </c>
      <c r="C69" s="551"/>
      <c r="D69" s="87">
        <v>30</v>
      </c>
      <c r="E69" s="86"/>
      <c r="F69" s="86" t="s">
        <v>144</v>
      </c>
      <c r="G69" s="88"/>
      <c r="M69" s="4"/>
    </row>
    <row r="70" spans="1:13" ht="15" customHeight="1" thickBot="1">
      <c r="A70" s="78"/>
      <c r="B70" s="89"/>
      <c r="C70" s="89"/>
      <c r="D70" s="89"/>
      <c r="E70" s="90"/>
      <c r="F70" s="89"/>
      <c r="G70" s="91"/>
      <c r="M70" s="4"/>
    </row>
    <row r="71" spans="1:13" ht="16.5" thickTop="1"/>
  </sheetData>
  <mergeCells count="21">
    <mergeCell ref="A1:G1"/>
    <mergeCell ref="A48:G48"/>
    <mergeCell ref="B46:F46"/>
    <mergeCell ref="A2:G2"/>
    <mergeCell ref="A3:G3"/>
    <mergeCell ref="E7:F7"/>
    <mergeCell ref="E8:F8"/>
    <mergeCell ref="A47:G47"/>
    <mergeCell ref="D63:F63"/>
    <mergeCell ref="D66:F66"/>
    <mergeCell ref="B69:C69"/>
    <mergeCell ref="A54:G54"/>
    <mergeCell ref="A55:G55"/>
    <mergeCell ref="A56:G56"/>
    <mergeCell ref="A57:G57"/>
    <mergeCell ref="A58:G58"/>
    <mergeCell ref="A49:G49"/>
    <mergeCell ref="A50:G50"/>
    <mergeCell ref="A51:G51"/>
    <mergeCell ref="A52:G52"/>
    <mergeCell ref="A53:G53"/>
  </mergeCells>
  <printOptions horizontalCentered="1"/>
  <pageMargins left="0.25" right="0.25" top="0.5" bottom="0.25" header="0.31496062992126" footer="0.31496062992126"/>
  <pageSetup paperSize="5" scale="9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160D3-F760-4605-A035-071A27FEED46}">
  <sheetPr>
    <pageSetUpPr fitToPage="1"/>
  </sheetPr>
  <dimension ref="A1:K208"/>
  <sheetViews>
    <sheetView view="pageBreakPreview" zoomScaleNormal="100" zoomScaleSheetLayoutView="100" workbookViewId="0">
      <selection activeCell="B4" sqref="B4"/>
    </sheetView>
  </sheetViews>
  <sheetFormatPr defaultRowHeight="15"/>
  <cols>
    <col min="1" max="1" width="15.77734375" style="3" customWidth="1"/>
    <col min="2" max="5" width="12.77734375" style="3" customWidth="1"/>
    <col min="6" max="6" width="12.77734375" style="175" customWidth="1"/>
    <col min="7" max="9" width="11.77734375" style="3" customWidth="1"/>
    <col min="10" max="16" width="12.77734375" customWidth="1"/>
  </cols>
  <sheetData>
    <row r="1" spans="1:10" ht="15" customHeight="1" thickTop="1">
      <c r="A1" s="695"/>
      <c r="B1" s="696"/>
      <c r="C1" s="696"/>
      <c r="D1" s="696"/>
      <c r="E1" s="696"/>
      <c r="F1" s="696"/>
      <c r="G1" s="696"/>
      <c r="H1" s="696"/>
      <c r="I1" s="697"/>
    </row>
    <row r="2" spans="1:10" ht="15" customHeight="1">
      <c r="A2" s="561" t="str">
        <f>'[1]100 Series'!A2</f>
        <v>SCHEDULE "C"</v>
      </c>
      <c r="B2" s="562"/>
      <c r="C2" s="562"/>
      <c r="D2" s="562"/>
      <c r="E2" s="562"/>
      <c r="F2" s="562"/>
      <c r="G2" s="562"/>
      <c r="H2" s="562"/>
      <c r="I2" s="563"/>
    </row>
    <row r="3" spans="1:10" ht="15" customHeight="1">
      <c r="A3" s="27"/>
      <c r="B3" s="26"/>
      <c r="C3" s="26"/>
      <c r="D3" s="26"/>
      <c r="E3" s="26"/>
      <c r="F3" s="565"/>
      <c r="G3" s="565"/>
      <c r="H3" s="26"/>
      <c r="I3" s="28"/>
    </row>
    <row r="4" spans="1:10" ht="15" customHeight="1">
      <c r="A4" s="307" t="s">
        <v>18</v>
      </c>
      <c r="B4" s="502" t="str">
        <f>'100 Series'!B4</f>
        <v>Merkley Oaks</v>
      </c>
      <c r="C4" s="69"/>
      <c r="D4" s="26"/>
      <c r="E4" s="26"/>
      <c r="F4" s="168"/>
      <c r="G4" s="332" t="s">
        <v>0</v>
      </c>
      <c r="H4" s="333">
        <f>'100 Series'!F4</f>
        <v>45748</v>
      </c>
      <c r="I4" s="34"/>
    </row>
    <row r="5" spans="1:10" ht="15" customHeight="1">
      <c r="A5" s="307" t="s">
        <v>19</v>
      </c>
      <c r="B5" s="308" t="s">
        <v>23</v>
      </c>
      <c r="C5" s="26"/>
      <c r="D5" s="26"/>
      <c r="E5" s="26"/>
      <c r="F5" s="86"/>
      <c r="G5" s="332" t="s">
        <v>2</v>
      </c>
      <c r="H5" s="334" t="str">
        <f>'100 Series'!F5</f>
        <v>XXX - XXX</v>
      </c>
      <c r="I5" s="28"/>
    </row>
    <row r="6" spans="1:10" ht="15" customHeight="1">
      <c r="A6" s="307"/>
      <c r="B6" s="86"/>
      <c r="C6" s="26"/>
      <c r="D6" s="26"/>
      <c r="E6" s="26"/>
      <c r="F6" s="168"/>
      <c r="G6" s="69"/>
      <c r="H6" s="69"/>
      <c r="I6" s="118"/>
    </row>
    <row r="7" spans="1:10" ht="15" customHeight="1">
      <c r="A7" s="307" t="s">
        <v>3</v>
      </c>
      <c r="B7" s="308" t="str">
        <f>'100 Series'!B7</f>
        <v xml:space="preserve">T. B. A. </v>
      </c>
      <c r="C7" s="69"/>
      <c r="D7" s="26"/>
      <c r="E7" s="26"/>
      <c r="F7" s="770" t="str">
        <f>'100 Series'!E7</f>
        <v>CONTRACT PERIOD :</v>
      </c>
      <c r="G7" s="770"/>
      <c r="H7" s="770"/>
      <c r="I7" s="28"/>
    </row>
    <row r="8" spans="1:10" ht="15" customHeight="1">
      <c r="A8" s="307" t="s">
        <v>20</v>
      </c>
      <c r="B8" s="308" t="str">
        <f>'100 Series'!B8</f>
        <v>A - 14</v>
      </c>
      <c r="C8" s="26"/>
      <c r="D8" s="26"/>
      <c r="E8" s="26"/>
      <c r="F8" s="771" t="str">
        <f>'100 Series'!E8</f>
        <v>April 1, 2025 to March 31, 2026</v>
      </c>
      <c r="G8" s="771"/>
      <c r="H8" s="771"/>
      <c r="I8" s="28"/>
    </row>
    <row r="9" spans="1:10" ht="15" customHeight="1" thickBot="1">
      <c r="A9" s="153"/>
      <c r="B9" s="74"/>
      <c r="C9" s="74"/>
      <c r="D9" s="75"/>
      <c r="E9" s="74"/>
      <c r="F9" s="335"/>
      <c r="G9" s="75"/>
      <c r="H9" s="74"/>
      <c r="I9" s="76"/>
    </row>
    <row r="10" spans="1:10" ht="20.100000000000001" customHeight="1" thickTop="1" thickBot="1">
      <c r="A10" s="713" t="s">
        <v>223</v>
      </c>
      <c r="B10" s="714"/>
      <c r="C10" s="714"/>
      <c r="D10" s="714"/>
      <c r="E10" s="714"/>
      <c r="F10" s="714"/>
      <c r="G10" s="714"/>
      <c r="H10" s="714"/>
      <c r="I10" s="715"/>
    </row>
    <row r="11" spans="1:10" ht="18" customHeight="1" thickTop="1" thickBot="1">
      <c r="A11" s="707" t="s">
        <v>24</v>
      </c>
      <c r="B11" s="708"/>
      <c r="C11" s="708"/>
      <c r="D11" s="708"/>
      <c r="E11" s="708"/>
      <c r="F11" s="708"/>
      <c r="G11" s="275" t="s">
        <v>221</v>
      </c>
      <c r="H11" s="276">
        <v>0.13</v>
      </c>
      <c r="I11" s="277" t="s">
        <v>222</v>
      </c>
    </row>
    <row r="12" spans="1:10" ht="20.100000000000001" customHeight="1" thickTop="1" thickBot="1">
      <c r="A12" s="709"/>
      <c r="B12" s="710"/>
      <c r="C12" s="710"/>
      <c r="D12" s="710"/>
      <c r="E12" s="710"/>
      <c r="F12" s="710"/>
      <c r="G12" s="273"/>
      <c r="H12" s="274"/>
      <c r="I12" s="309"/>
    </row>
    <row r="13" spans="1:10" ht="20.100000000000001" customHeight="1" thickTop="1" thickBot="1">
      <c r="A13" s="711" t="s">
        <v>25</v>
      </c>
      <c r="B13" s="712"/>
      <c r="C13" s="712"/>
      <c r="D13" s="712"/>
      <c r="E13" s="712"/>
      <c r="F13" s="712"/>
      <c r="G13" s="534">
        <v>0</v>
      </c>
      <c r="H13" s="535">
        <f>G13*H$11</f>
        <v>0</v>
      </c>
      <c r="I13" s="536">
        <f>G13+H13</f>
        <v>0</v>
      </c>
      <c r="J13" s="255"/>
    </row>
    <row r="14" spans="1:10" ht="15" customHeight="1" thickTop="1" thickBot="1">
      <c r="A14" s="700"/>
      <c r="B14" s="701"/>
      <c r="C14" s="701"/>
      <c r="D14" s="701"/>
      <c r="E14" s="701"/>
      <c r="F14" s="701"/>
      <c r="G14" s="271"/>
      <c r="H14" s="272"/>
      <c r="I14" s="236"/>
      <c r="J14" s="255"/>
    </row>
    <row r="15" spans="1:10" ht="20.100000000000001" customHeight="1" thickTop="1" thickBot="1">
      <c r="A15" s="702" t="s">
        <v>73</v>
      </c>
      <c r="B15" s="703"/>
      <c r="C15" s="703"/>
      <c r="D15" s="703"/>
      <c r="E15" s="703"/>
      <c r="F15" s="703"/>
      <c r="G15" s="278"/>
      <c r="H15" s="279"/>
      <c r="I15" s="280"/>
      <c r="J15" s="255"/>
    </row>
    <row r="16" spans="1:10" ht="45" customHeight="1" thickTop="1">
      <c r="A16" s="704" t="s">
        <v>152</v>
      </c>
      <c r="B16" s="705"/>
      <c r="C16" s="705"/>
      <c r="D16" s="705"/>
      <c r="E16" s="705"/>
      <c r="F16" s="706"/>
      <c r="G16" s="310"/>
      <c r="H16" s="336"/>
      <c r="I16" s="265"/>
      <c r="J16" s="255"/>
    </row>
    <row r="17" spans="1:10" ht="18" customHeight="1">
      <c r="A17" s="402" t="s">
        <v>172</v>
      </c>
      <c r="B17" s="337"/>
      <c r="C17" s="337"/>
      <c r="D17" s="337"/>
      <c r="E17" s="337"/>
      <c r="F17" s="403"/>
      <c r="G17" s="395"/>
      <c r="H17" s="373"/>
      <c r="I17" s="327"/>
      <c r="J17" s="255"/>
    </row>
    <row r="18" spans="1:10" ht="18" customHeight="1">
      <c r="A18" s="402" t="s">
        <v>188</v>
      </c>
      <c r="B18" s="337"/>
      <c r="C18" s="337"/>
      <c r="D18" s="337"/>
      <c r="E18" s="354" t="s">
        <v>187</v>
      </c>
      <c r="F18" s="403"/>
      <c r="G18" s="533">
        <v>0</v>
      </c>
      <c r="H18" s="512">
        <f t="shared" ref="H18:H19" si="0">G18*H$11</f>
        <v>0</v>
      </c>
      <c r="I18" s="529">
        <f t="shared" ref="I18:I19" si="1">G18+H18</f>
        <v>0</v>
      </c>
      <c r="J18" s="255"/>
    </row>
    <row r="19" spans="1:10" ht="18" customHeight="1">
      <c r="A19" s="402" t="s">
        <v>189</v>
      </c>
      <c r="B19" s="337"/>
      <c r="C19" s="338"/>
      <c r="D19" s="337"/>
      <c r="E19" s="354" t="s">
        <v>187</v>
      </c>
      <c r="F19" s="403"/>
      <c r="G19" s="533">
        <v>0</v>
      </c>
      <c r="H19" s="512">
        <f t="shared" si="0"/>
        <v>0</v>
      </c>
      <c r="I19" s="529">
        <f t="shared" si="1"/>
        <v>0</v>
      </c>
      <c r="J19" s="255"/>
    </row>
    <row r="20" spans="1:10" ht="18" customHeight="1">
      <c r="A20" s="404"/>
      <c r="B20" s="339"/>
      <c r="C20" s="339"/>
      <c r="D20" s="698"/>
      <c r="E20" s="698"/>
      <c r="F20" s="699"/>
      <c r="G20" s="395"/>
      <c r="H20" s="373"/>
      <c r="I20" s="327"/>
      <c r="J20" s="255"/>
    </row>
    <row r="21" spans="1:10" ht="18" customHeight="1">
      <c r="A21" s="402" t="s">
        <v>173</v>
      </c>
      <c r="B21" s="337"/>
      <c r="C21" s="340"/>
      <c r="D21" s="337"/>
      <c r="E21" s="337"/>
      <c r="F21" s="386" t="s">
        <v>240</v>
      </c>
      <c r="G21" s="533">
        <v>0</v>
      </c>
      <c r="H21" s="512">
        <f t="shared" ref="H21:H29" si="2">G21*H$11</f>
        <v>0</v>
      </c>
      <c r="I21" s="529">
        <f t="shared" ref="I21:I29" si="3">G21+H21</f>
        <v>0</v>
      </c>
      <c r="J21" s="255"/>
    </row>
    <row r="22" spans="1:10" ht="18" customHeight="1">
      <c r="A22" s="402" t="s">
        <v>104</v>
      </c>
      <c r="B22" s="337"/>
      <c r="C22" s="337"/>
      <c r="D22" s="337"/>
      <c r="E22" s="337"/>
      <c r="F22" s="386" t="s">
        <v>240</v>
      </c>
      <c r="G22" s="533">
        <v>0</v>
      </c>
      <c r="H22" s="512">
        <f t="shared" si="2"/>
        <v>0</v>
      </c>
      <c r="I22" s="529">
        <f t="shared" si="3"/>
        <v>0</v>
      </c>
      <c r="J22" s="255"/>
    </row>
    <row r="23" spans="1:10" ht="18" customHeight="1">
      <c r="A23" s="402" t="s">
        <v>174</v>
      </c>
      <c r="B23" s="337"/>
      <c r="C23" s="337"/>
      <c r="D23" s="337"/>
      <c r="E23" s="337"/>
      <c r="F23" s="386" t="s">
        <v>240</v>
      </c>
      <c r="G23" s="533">
        <v>0</v>
      </c>
      <c r="H23" s="512">
        <f t="shared" si="2"/>
        <v>0</v>
      </c>
      <c r="I23" s="529">
        <f t="shared" si="3"/>
        <v>0</v>
      </c>
      <c r="J23" s="255"/>
    </row>
    <row r="24" spans="1:10" ht="18" customHeight="1">
      <c r="A24" s="402" t="s">
        <v>175</v>
      </c>
      <c r="B24" s="337"/>
      <c r="C24" s="337"/>
      <c r="D24" s="337"/>
      <c r="E24" s="337"/>
      <c r="F24" s="386" t="s">
        <v>240</v>
      </c>
      <c r="G24" s="533">
        <v>0</v>
      </c>
      <c r="H24" s="512">
        <f t="shared" si="2"/>
        <v>0</v>
      </c>
      <c r="I24" s="529">
        <f t="shared" si="3"/>
        <v>0</v>
      </c>
      <c r="J24" s="255"/>
    </row>
    <row r="25" spans="1:10" ht="18" customHeight="1">
      <c r="A25" s="402" t="s">
        <v>176</v>
      </c>
      <c r="B25" s="337"/>
      <c r="C25" s="337"/>
      <c r="D25" s="337"/>
      <c r="E25" s="337"/>
      <c r="F25" s="386" t="s">
        <v>240</v>
      </c>
      <c r="G25" s="533">
        <v>0</v>
      </c>
      <c r="H25" s="512">
        <f t="shared" si="2"/>
        <v>0</v>
      </c>
      <c r="I25" s="529">
        <f t="shared" si="3"/>
        <v>0</v>
      </c>
      <c r="J25" s="255"/>
    </row>
    <row r="26" spans="1:10" ht="18" customHeight="1">
      <c r="A26" s="402" t="s">
        <v>177</v>
      </c>
      <c r="B26" s="337"/>
      <c r="C26" s="337"/>
      <c r="D26" s="337"/>
      <c r="E26" s="337"/>
      <c r="F26" s="386" t="s">
        <v>240</v>
      </c>
      <c r="G26" s="533">
        <v>0</v>
      </c>
      <c r="H26" s="512">
        <f t="shared" si="2"/>
        <v>0</v>
      </c>
      <c r="I26" s="529">
        <f t="shared" si="3"/>
        <v>0</v>
      </c>
      <c r="J26" s="255"/>
    </row>
    <row r="27" spans="1:10" ht="18" customHeight="1">
      <c r="A27" s="402" t="s">
        <v>178</v>
      </c>
      <c r="B27" s="337"/>
      <c r="C27" s="337"/>
      <c r="D27" s="337"/>
      <c r="E27" s="337"/>
      <c r="F27" s="386" t="s">
        <v>240</v>
      </c>
      <c r="G27" s="533">
        <v>0</v>
      </c>
      <c r="H27" s="512">
        <f t="shared" si="2"/>
        <v>0</v>
      </c>
      <c r="I27" s="529">
        <f t="shared" si="3"/>
        <v>0</v>
      </c>
      <c r="J27" s="255"/>
    </row>
    <row r="28" spans="1:10" ht="18" customHeight="1">
      <c r="A28" s="405" t="s">
        <v>190</v>
      </c>
      <c r="B28" s="341"/>
      <c r="C28" s="341"/>
      <c r="D28" s="341"/>
      <c r="E28" s="341"/>
      <c r="F28" s="386" t="s">
        <v>240</v>
      </c>
      <c r="G28" s="533">
        <v>0</v>
      </c>
      <c r="H28" s="512">
        <f t="shared" si="2"/>
        <v>0</v>
      </c>
      <c r="I28" s="529">
        <f t="shared" si="3"/>
        <v>0</v>
      </c>
      <c r="J28" s="255"/>
    </row>
    <row r="29" spans="1:10" ht="18" customHeight="1">
      <c r="A29" s="402" t="s">
        <v>179</v>
      </c>
      <c r="B29" s="337"/>
      <c r="C29" s="337"/>
      <c r="D29" s="337"/>
      <c r="E29" s="337"/>
      <c r="F29" s="386" t="s">
        <v>240</v>
      </c>
      <c r="G29" s="533">
        <v>0</v>
      </c>
      <c r="H29" s="512">
        <f t="shared" si="2"/>
        <v>0</v>
      </c>
      <c r="I29" s="529">
        <f t="shared" si="3"/>
        <v>0</v>
      </c>
      <c r="J29" s="255"/>
    </row>
    <row r="30" spans="1:10" ht="15.95" customHeight="1" thickBot="1">
      <c r="A30" s="720"/>
      <c r="B30" s="721"/>
      <c r="C30" s="721"/>
      <c r="D30" s="721"/>
      <c r="E30" s="721"/>
      <c r="F30" s="722"/>
      <c r="G30" s="342"/>
      <c r="H30" s="343"/>
      <c r="I30" s="344"/>
      <c r="J30" s="255"/>
    </row>
    <row r="31" spans="1:10" ht="20.100000000000001" customHeight="1" thickTop="1" thickBot="1">
      <c r="A31" s="311" t="s">
        <v>153</v>
      </c>
      <c r="B31" s="278"/>
      <c r="C31" s="278"/>
      <c r="D31" s="716"/>
      <c r="E31" s="716"/>
      <c r="F31" s="716"/>
      <c r="G31" s="312"/>
      <c r="H31" s="292"/>
      <c r="I31" s="293"/>
    </row>
    <row r="32" spans="1:10" ht="15" customHeight="1" thickTop="1">
      <c r="A32" s="717"/>
      <c r="B32" s="718"/>
      <c r="C32" s="718"/>
      <c r="D32" s="718"/>
      <c r="E32" s="718"/>
      <c r="F32" s="719"/>
      <c r="G32" s="345"/>
      <c r="H32" s="346"/>
      <c r="I32" s="266"/>
    </row>
    <row r="33" spans="1:9" ht="18" customHeight="1">
      <c r="A33" s="406" t="s">
        <v>45</v>
      </c>
      <c r="B33" s="347"/>
      <c r="C33" s="347"/>
      <c r="D33" s="347"/>
      <c r="E33" s="347"/>
      <c r="F33" s="407"/>
      <c r="G33" s="355"/>
      <c r="H33" s="356"/>
      <c r="I33" s="327"/>
    </row>
    <row r="34" spans="1:9" ht="18" customHeight="1">
      <c r="A34" s="402" t="s">
        <v>191</v>
      </c>
      <c r="B34" s="337"/>
      <c r="C34" s="337"/>
      <c r="D34" s="337"/>
      <c r="E34" s="354" t="s">
        <v>187</v>
      </c>
      <c r="F34" s="403"/>
      <c r="G34" s="528">
        <v>0</v>
      </c>
      <c r="H34" s="526">
        <f t="shared" ref="H34" si="4">G34*H$11</f>
        <v>0</v>
      </c>
      <c r="I34" s="529">
        <f t="shared" ref="I34" si="5">G34+H34</f>
        <v>0</v>
      </c>
    </row>
    <row r="35" spans="1:9" ht="18" customHeight="1">
      <c r="A35" s="692"/>
      <c r="B35" s="693"/>
      <c r="C35" s="693"/>
      <c r="D35" s="693"/>
      <c r="E35" s="693"/>
      <c r="F35" s="694"/>
      <c r="G35" s="408"/>
      <c r="H35" s="356"/>
      <c r="I35" s="327"/>
    </row>
    <row r="36" spans="1:9" ht="18" customHeight="1">
      <c r="A36" s="406" t="s">
        <v>33</v>
      </c>
      <c r="B36" s="347"/>
      <c r="C36" s="347"/>
      <c r="D36" s="347"/>
      <c r="E36" s="347"/>
      <c r="F36" s="407"/>
      <c r="G36" s="528">
        <v>0</v>
      </c>
      <c r="H36" s="526">
        <f>G36*H$11</f>
        <v>0</v>
      </c>
      <c r="I36" s="529">
        <f>G36+H36</f>
        <v>0</v>
      </c>
    </row>
    <row r="37" spans="1:9" ht="18" customHeight="1">
      <c r="A37" s="692"/>
      <c r="B37" s="693"/>
      <c r="C37" s="693"/>
      <c r="D37" s="693"/>
      <c r="E37" s="693"/>
      <c r="F37" s="694"/>
      <c r="G37" s="408"/>
      <c r="H37" s="356"/>
      <c r="I37" s="327"/>
    </row>
    <row r="38" spans="1:9" ht="18" customHeight="1">
      <c r="A38" s="410" t="s">
        <v>86</v>
      </c>
      <c r="B38" s="349"/>
      <c r="C38" s="349"/>
      <c r="D38" s="349"/>
      <c r="E38" s="349"/>
      <c r="F38" s="411"/>
      <c r="G38" s="408"/>
      <c r="H38" s="412"/>
      <c r="I38" s="350"/>
    </row>
    <row r="39" spans="1:9" ht="18" customHeight="1">
      <c r="A39" s="402" t="s">
        <v>191</v>
      </c>
      <c r="B39" s="337"/>
      <c r="C39" s="337"/>
      <c r="D39" s="337"/>
      <c r="E39" s="354" t="s">
        <v>187</v>
      </c>
      <c r="F39" s="403"/>
      <c r="G39" s="528">
        <v>0</v>
      </c>
      <c r="H39" s="526">
        <f t="shared" ref="H39" si="6">G39*H$11</f>
        <v>0</v>
      </c>
      <c r="I39" s="529">
        <f t="shared" ref="I39" si="7">G39+H39</f>
        <v>0</v>
      </c>
    </row>
    <row r="40" spans="1:9" ht="18" customHeight="1">
      <c r="A40" s="692"/>
      <c r="B40" s="693"/>
      <c r="C40" s="693"/>
      <c r="D40" s="693"/>
      <c r="E40" s="693"/>
      <c r="F40" s="694"/>
      <c r="G40" s="408"/>
      <c r="H40" s="356"/>
      <c r="I40" s="327"/>
    </row>
    <row r="41" spans="1:9" ht="18" customHeight="1">
      <c r="A41" s="410" t="s">
        <v>37</v>
      </c>
      <c r="B41" s="349"/>
      <c r="C41" s="349"/>
      <c r="D41" s="349"/>
      <c r="E41" s="349"/>
      <c r="F41" s="411"/>
      <c r="G41" s="408"/>
      <c r="H41" s="412"/>
      <c r="I41" s="350"/>
    </row>
    <row r="42" spans="1:9" ht="18" customHeight="1">
      <c r="A42" s="402" t="s">
        <v>191</v>
      </c>
      <c r="B42" s="337"/>
      <c r="C42" s="337"/>
      <c r="D42" s="337"/>
      <c r="E42" s="354" t="s">
        <v>187</v>
      </c>
      <c r="F42" s="403"/>
      <c r="G42" s="528">
        <v>0</v>
      </c>
      <c r="H42" s="526">
        <f t="shared" ref="H42" si="8">G42*H$11</f>
        <v>0</v>
      </c>
      <c r="I42" s="529">
        <f t="shared" ref="I42" si="9">G42+H42</f>
        <v>0</v>
      </c>
    </row>
    <row r="43" spans="1:9" ht="18" customHeight="1">
      <c r="A43" s="692"/>
      <c r="B43" s="693"/>
      <c r="C43" s="693"/>
      <c r="D43" s="693"/>
      <c r="E43" s="693"/>
      <c r="F43" s="694"/>
      <c r="G43" s="408"/>
      <c r="H43" s="356"/>
      <c r="I43" s="327"/>
    </row>
    <row r="44" spans="1:9" ht="18" customHeight="1">
      <c r="A44" s="410" t="s">
        <v>87</v>
      </c>
      <c r="B44" s="349"/>
      <c r="C44" s="349"/>
      <c r="D44" s="349"/>
      <c r="E44" s="349"/>
      <c r="F44" s="411"/>
      <c r="G44" s="408"/>
      <c r="H44" s="412"/>
      <c r="I44" s="350"/>
    </row>
    <row r="45" spans="1:9" ht="18" customHeight="1">
      <c r="A45" s="402" t="s">
        <v>191</v>
      </c>
      <c r="B45" s="337"/>
      <c r="C45" s="337"/>
      <c r="D45" s="337"/>
      <c r="E45" s="354" t="s">
        <v>187</v>
      </c>
      <c r="F45" s="403"/>
      <c r="G45" s="528">
        <v>0</v>
      </c>
      <c r="H45" s="526">
        <f t="shared" ref="H45" si="10">G45*H$11</f>
        <v>0</v>
      </c>
      <c r="I45" s="529">
        <f t="shared" ref="I45" si="11">G45+H45</f>
        <v>0</v>
      </c>
    </row>
    <row r="46" spans="1:9" ht="18" customHeight="1">
      <c r="A46" s="692"/>
      <c r="B46" s="693"/>
      <c r="C46" s="693"/>
      <c r="D46" s="693"/>
      <c r="E46" s="693"/>
      <c r="F46" s="694"/>
      <c r="G46" s="408"/>
      <c r="H46" s="356"/>
      <c r="I46" s="327"/>
    </row>
    <row r="47" spans="1:9" ht="18" customHeight="1">
      <c r="A47" s="410" t="s">
        <v>88</v>
      </c>
      <c r="B47" s="349"/>
      <c r="C47" s="349"/>
      <c r="D47" s="349"/>
      <c r="E47" s="349"/>
      <c r="F47" s="411"/>
      <c r="G47" s="408"/>
      <c r="H47" s="412"/>
      <c r="I47" s="350"/>
    </row>
    <row r="48" spans="1:9" ht="18" customHeight="1">
      <c r="A48" s="402" t="s">
        <v>191</v>
      </c>
      <c r="B48" s="337"/>
      <c r="C48" s="337"/>
      <c r="D48" s="337"/>
      <c r="E48" s="354" t="s">
        <v>187</v>
      </c>
      <c r="F48" s="403"/>
      <c r="G48" s="528">
        <v>0</v>
      </c>
      <c r="H48" s="526">
        <f t="shared" ref="H48" si="12">G48*H$11</f>
        <v>0</v>
      </c>
      <c r="I48" s="529">
        <f t="shared" ref="I48" si="13">G48+H48</f>
        <v>0</v>
      </c>
    </row>
    <row r="49" spans="1:10" ht="18" customHeight="1">
      <c r="A49" s="692"/>
      <c r="B49" s="693"/>
      <c r="C49" s="693"/>
      <c r="D49" s="693"/>
      <c r="E49" s="693"/>
      <c r="F49" s="694"/>
      <c r="G49" s="355"/>
      <c r="H49" s="356"/>
      <c r="I49" s="327"/>
    </row>
    <row r="50" spans="1:10" ht="18" customHeight="1">
      <c r="A50" s="410" t="s">
        <v>180</v>
      </c>
      <c r="B50" s="349"/>
      <c r="C50" s="349"/>
      <c r="D50" s="349"/>
      <c r="E50" s="349"/>
      <c r="F50" s="411"/>
      <c r="G50" s="413" t="s">
        <v>106</v>
      </c>
      <c r="H50" s="409"/>
      <c r="I50" s="348"/>
    </row>
    <row r="51" spans="1:10" ht="15" customHeight="1" thickBot="1">
      <c r="A51" s="723"/>
      <c r="B51" s="724"/>
      <c r="C51" s="724"/>
      <c r="D51" s="724"/>
      <c r="E51" s="724"/>
      <c r="F51" s="725"/>
      <c r="G51" s="351"/>
      <c r="H51" s="352"/>
      <c r="I51" s="353"/>
    </row>
    <row r="52" spans="1:10" ht="20.100000000000001" customHeight="1" thickTop="1" thickBot="1">
      <c r="A52" s="702" t="s">
        <v>26</v>
      </c>
      <c r="B52" s="703"/>
      <c r="C52" s="703"/>
      <c r="D52" s="703"/>
      <c r="E52" s="703"/>
      <c r="F52" s="703"/>
      <c r="G52" s="278"/>
      <c r="H52" s="279"/>
      <c r="I52" s="280"/>
    </row>
    <row r="53" spans="1:10" ht="15" customHeight="1" thickTop="1">
      <c r="A53" s="732"/>
      <c r="B53" s="733"/>
      <c r="C53" s="733"/>
      <c r="D53" s="733"/>
      <c r="E53" s="733"/>
      <c r="F53" s="734"/>
      <c r="G53" s="345"/>
      <c r="H53" s="346"/>
      <c r="I53" s="266"/>
      <c r="J53" s="255"/>
    </row>
    <row r="54" spans="1:10" ht="15.95" customHeight="1">
      <c r="A54" s="692" t="s">
        <v>200</v>
      </c>
      <c r="B54" s="693"/>
      <c r="C54" s="693"/>
      <c r="D54" s="693"/>
      <c r="E54" s="693"/>
      <c r="F54" s="694"/>
      <c r="G54" s="528">
        <v>0</v>
      </c>
      <c r="H54" s="526">
        <f t="shared" ref="H54:H57" si="14">G54*H$11</f>
        <v>0</v>
      </c>
      <c r="I54" s="529">
        <f t="shared" ref="I54:I57" si="15">G54+H54</f>
        <v>0</v>
      </c>
      <c r="J54" s="255"/>
    </row>
    <row r="55" spans="1:10" ht="15.95" customHeight="1">
      <c r="A55" s="692" t="s">
        <v>201</v>
      </c>
      <c r="B55" s="693"/>
      <c r="C55" s="693"/>
      <c r="D55" s="693"/>
      <c r="E55" s="693"/>
      <c r="F55" s="694"/>
      <c r="G55" s="528">
        <v>0</v>
      </c>
      <c r="H55" s="526">
        <f t="shared" si="14"/>
        <v>0</v>
      </c>
      <c r="I55" s="529">
        <f t="shared" si="15"/>
        <v>0</v>
      </c>
      <c r="J55" s="255"/>
    </row>
    <row r="56" spans="1:10" ht="15.95" customHeight="1">
      <c r="A56" s="692" t="s">
        <v>202</v>
      </c>
      <c r="B56" s="693"/>
      <c r="C56" s="693"/>
      <c r="D56" s="693"/>
      <c r="E56" s="693"/>
      <c r="F56" s="694"/>
      <c r="G56" s="528">
        <v>0</v>
      </c>
      <c r="H56" s="526">
        <f t="shared" si="14"/>
        <v>0</v>
      </c>
      <c r="I56" s="529">
        <f t="shared" si="15"/>
        <v>0</v>
      </c>
      <c r="J56" s="255"/>
    </row>
    <row r="57" spans="1:10" ht="15.95" customHeight="1">
      <c r="A57" s="692" t="s">
        <v>203</v>
      </c>
      <c r="B57" s="693"/>
      <c r="C57" s="693"/>
      <c r="D57" s="693"/>
      <c r="E57" s="693"/>
      <c r="F57" s="694"/>
      <c r="G57" s="528">
        <v>0</v>
      </c>
      <c r="H57" s="526">
        <f t="shared" si="14"/>
        <v>0</v>
      </c>
      <c r="I57" s="529">
        <f t="shared" si="15"/>
        <v>0</v>
      </c>
      <c r="J57" s="255"/>
    </row>
    <row r="58" spans="1:10" ht="15.95" customHeight="1">
      <c r="A58" s="729"/>
      <c r="B58" s="730"/>
      <c r="C58" s="730"/>
      <c r="D58" s="730"/>
      <c r="E58" s="730"/>
      <c r="F58" s="731"/>
      <c r="G58" s="355"/>
      <c r="H58" s="356"/>
      <c r="I58" s="327"/>
      <c r="J58" s="255"/>
    </row>
    <row r="59" spans="1:10" ht="15.95" customHeight="1">
      <c r="A59" s="692" t="s">
        <v>204</v>
      </c>
      <c r="B59" s="693"/>
      <c r="C59" s="693"/>
      <c r="D59" s="693"/>
      <c r="E59" s="693"/>
      <c r="F59" s="694"/>
      <c r="G59" s="528">
        <v>0</v>
      </c>
      <c r="H59" s="526">
        <f t="shared" ref="H59:H62" si="16">G59*H$11</f>
        <v>0</v>
      </c>
      <c r="I59" s="529">
        <f t="shared" ref="I59:I62" si="17">G59+H59</f>
        <v>0</v>
      </c>
      <c r="J59" s="255"/>
    </row>
    <row r="60" spans="1:10" ht="15.95" customHeight="1">
      <c r="A60" s="692" t="s">
        <v>205</v>
      </c>
      <c r="B60" s="693"/>
      <c r="C60" s="693"/>
      <c r="D60" s="693"/>
      <c r="E60" s="693"/>
      <c r="F60" s="694"/>
      <c r="G60" s="528">
        <v>0</v>
      </c>
      <c r="H60" s="526">
        <f t="shared" si="16"/>
        <v>0</v>
      </c>
      <c r="I60" s="529">
        <f t="shared" si="17"/>
        <v>0</v>
      </c>
      <c r="J60" s="255"/>
    </row>
    <row r="61" spans="1:10" ht="15.95" customHeight="1">
      <c r="A61" s="692" t="s">
        <v>206</v>
      </c>
      <c r="B61" s="693"/>
      <c r="C61" s="693"/>
      <c r="D61" s="693"/>
      <c r="E61" s="693"/>
      <c r="F61" s="694"/>
      <c r="G61" s="528">
        <v>0</v>
      </c>
      <c r="H61" s="526">
        <f t="shared" si="16"/>
        <v>0</v>
      </c>
      <c r="I61" s="529">
        <f t="shared" si="17"/>
        <v>0</v>
      </c>
      <c r="J61" s="255"/>
    </row>
    <row r="62" spans="1:10" ht="15.95" customHeight="1">
      <c r="A62" s="735" t="s">
        <v>207</v>
      </c>
      <c r="B62" s="736"/>
      <c r="C62" s="736"/>
      <c r="D62" s="736"/>
      <c r="E62" s="736"/>
      <c r="F62" s="737"/>
      <c r="G62" s="530">
        <v>0</v>
      </c>
      <c r="H62" s="531">
        <f t="shared" si="16"/>
        <v>0</v>
      </c>
      <c r="I62" s="532">
        <f t="shared" si="17"/>
        <v>0</v>
      </c>
      <c r="J62" s="255"/>
    </row>
    <row r="63" spans="1:10" ht="15" customHeight="1">
      <c r="A63" s="729"/>
      <c r="B63" s="730"/>
      <c r="C63" s="730"/>
      <c r="D63" s="730"/>
      <c r="E63" s="730"/>
      <c r="F63" s="731"/>
      <c r="G63" s="355"/>
      <c r="H63" s="356"/>
      <c r="I63" s="414"/>
      <c r="J63" s="255"/>
    </row>
    <row r="64" spans="1:10" ht="15" customHeight="1">
      <c r="A64" s="305"/>
      <c r="B64" s="357"/>
      <c r="C64" s="357"/>
      <c r="D64" s="357"/>
      <c r="E64" s="357"/>
      <c r="F64" s="357"/>
      <c r="G64" s="306"/>
      <c r="H64" s="281"/>
      <c r="I64" s="282"/>
    </row>
    <row r="65" spans="1:9" ht="15" customHeight="1">
      <c r="A65" s="305"/>
      <c r="B65" s="357"/>
      <c r="C65" s="357"/>
      <c r="D65" s="357"/>
      <c r="E65" s="357"/>
      <c r="F65" s="357"/>
      <c r="G65" s="306"/>
      <c r="H65" s="281"/>
      <c r="I65" s="282"/>
    </row>
    <row r="66" spans="1:9" ht="15" customHeight="1">
      <c r="A66" s="305"/>
      <c r="B66" s="357"/>
      <c r="C66" s="357"/>
      <c r="D66" s="357"/>
      <c r="E66" s="357"/>
      <c r="F66" s="357"/>
      <c r="G66" s="306"/>
      <c r="H66" s="281"/>
      <c r="I66" s="282"/>
    </row>
    <row r="67" spans="1:9" ht="15" customHeight="1">
      <c r="A67" s="305"/>
      <c r="B67" s="357"/>
      <c r="C67" s="357"/>
      <c r="D67" s="357"/>
      <c r="E67" s="357"/>
      <c r="F67" s="744" t="s">
        <v>34</v>
      </c>
      <c r="G67" s="744"/>
      <c r="H67" s="744"/>
      <c r="I67" s="282"/>
    </row>
    <row r="68" spans="1:9" ht="15" customHeight="1">
      <c r="A68" s="305"/>
      <c r="B68" s="357"/>
      <c r="C68" s="357"/>
      <c r="D68" s="357"/>
      <c r="E68" s="357"/>
      <c r="F68" s="26"/>
      <c r="G68" s="69"/>
      <c r="H68" s="26"/>
      <c r="I68" s="282"/>
    </row>
    <row r="69" spans="1:9" ht="15" customHeight="1">
      <c r="A69" s="305"/>
      <c r="B69" s="357"/>
      <c r="C69" s="357"/>
      <c r="D69" s="357"/>
      <c r="E69" s="357"/>
      <c r="F69" s="357"/>
      <c r="G69" s="306"/>
      <c r="H69" s="281"/>
      <c r="I69" s="282"/>
    </row>
    <row r="70" spans="1:9" ht="15" customHeight="1">
      <c r="A70" s="305"/>
      <c r="B70" s="357"/>
      <c r="C70" s="357"/>
      <c r="D70" s="357"/>
      <c r="E70" s="357"/>
      <c r="F70" s="744" t="s">
        <v>78</v>
      </c>
      <c r="G70" s="744"/>
      <c r="H70" s="744"/>
      <c r="I70" s="282"/>
    </row>
    <row r="71" spans="1:9" ht="15" customHeight="1">
      <c r="A71" s="305"/>
      <c r="B71" s="357"/>
      <c r="C71" s="357"/>
      <c r="D71" s="357"/>
      <c r="E71" s="357"/>
      <c r="F71" s="357"/>
      <c r="G71" s="306"/>
      <c r="H71" s="281"/>
      <c r="I71" s="282"/>
    </row>
    <row r="72" spans="1:9" ht="15" customHeight="1">
      <c r="A72" s="305"/>
      <c r="B72" s="357"/>
      <c r="C72" s="357"/>
      <c r="D72" s="357"/>
      <c r="E72" s="357"/>
      <c r="F72" s="357"/>
      <c r="G72" s="306"/>
      <c r="H72" s="281"/>
      <c r="I72" s="282"/>
    </row>
    <row r="73" spans="1:9" ht="15" customHeight="1" thickBot="1">
      <c r="A73" s="313"/>
      <c r="B73" s="314"/>
      <c r="C73" s="314"/>
      <c r="D73" s="314"/>
      <c r="E73" s="314"/>
      <c r="F73" s="314"/>
      <c r="G73" s="315"/>
      <c r="H73" s="316"/>
      <c r="I73" s="186"/>
    </row>
    <row r="74" spans="1:9" ht="15" customHeight="1" thickTop="1" thickBot="1">
      <c r="A74" s="305"/>
      <c r="B74" s="357"/>
      <c r="C74" s="357"/>
      <c r="D74" s="357"/>
      <c r="E74" s="357"/>
      <c r="F74" s="357"/>
      <c r="G74" s="306"/>
      <c r="H74" s="281"/>
      <c r="I74" s="282"/>
    </row>
    <row r="75" spans="1:9" ht="20.100000000000001" customHeight="1" thickTop="1" thickBot="1">
      <c r="A75" s="702" t="s">
        <v>192</v>
      </c>
      <c r="B75" s="703"/>
      <c r="C75" s="703"/>
      <c r="D75" s="703"/>
      <c r="E75" s="703"/>
      <c r="F75" s="703"/>
      <c r="G75" s="291"/>
      <c r="H75" s="358"/>
      <c r="I75" s="359"/>
    </row>
    <row r="76" spans="1:9" ht="15.95" customHeight="1" thickTop="1">
      <c r="A76" s="297"/>
      <c r="B76" s="298"/>
      <c r="C76" s="299">
        <v>15</v>
      </c>
      <c r="D76" s="299">
        <v>514</v>
      </c>
      <c r="E76" s="299" t="s">
        <v>197</v>
      </c>
      <c r="F76" s="300"/>
      <c r="G76" s="283"/>
      <c r="H76" s="284"/>
      <c r="I76" s="285"/>
    </row>
    <row r="77" spans="1:9" ht="15.95" customHeight="1">
      <c r="A77" s="415"/>
      <c r="B77" s="360"/>
      <c r="C77" s="361" t="s">
        <v>193</v>
      </c>
      <c r="D77" s="361" t="s">
        <v>194</v>
      </c>
      <c r="E77" s="361" t="s">
        <v>195</v>
      </c>
      <c r="F77" s="362" t="s">
        <v>196</v>
      </c>
      <c r="G77" s="267"/>
      <c r="H77" s="363"/>
      <c r="I77" s="183"/>
    </row>
    <row r="78" spans="1:9" ht="15.95" customHeight="1">
      <c r="A78" s="416" t="s">
        <v>208</v>
      </c>
      <c r="B78" s="360"/>
      <c r="C78" s="364" t="s">
        <v>198</v>
      </c>
      <c r="D78" s="364"/>
      <c r="E78" s="364"/>
      <c r="F78" s="365"/>
      <c r="G78" s="267"/>
      <c r="H78" s="363"/>
      <c r="I78" s="183"/>
    </row>
    <row r="79" spans="1:9" ht="15.95" customHeight="1">
      <c r="A79" s="416" t="s">
        <v>209</v>
      </c>
      <c r="B79" s="360"/>
      <c r="C79" s="364" t="s">
        <v>198</v>
      </c>
      <c r="D79" s="364"/>
      <c r="E79" s="364"/>
      <c r="F79" s="366"/>
      <c r="G79" s="528">
        <v>0</v>
      </c>
      <c r="H79" s="526">
        <f t="shared" ref="H79:H80" si="18">G79*H$11</f>
        <v>0</v>
      </c>
      <c r="I79" s="513">
        <f t="shared" ref="I79:I80" si="19">G79+H79</f>
        <v>0</v>
      </c>
    </row>
    <row r="80" spans="1:9" ht="15.95" customHeight="1">
      <c r="A80" s="416" t="s">
        <v>210</v>
      </c>
      <c r="B80" s="360"/>
      <c r="C80" s="364" t="s">
        <v>198</v>
      </c>
      <c r="D80" s="364" t="s">
        <v>198</v>
      </c>
      <c r="E80" s="364"/>
      <c r="F80" s="366"/>
      <c r="G80" s="528">
        <v>0</v>
      </c>
      <c r="H80" s="526">
        <f t="shared" si="18"/>
        <v>0</v>
      </c>
      <c r="I80" s="513">
        <f t="shared" si="19"/>
        <v>0</v>
      </c>
    </row>
    <row r="81" spans="1:11" ht="15.95" customHeight="1">
      <c r="A81" s="416" t="s">
        <v>211</v>
      </c>
      <c r="B81" s="360"/>
      <c r="C81" s="364" t="s">
        <v>198</v>
      </c>
      <c r="D81" s="364" t="s">
        <v>198</v>
      </c>
      <c r="E81" s="364"/>
      <c r="F81" s="366"/>
      <c r="G81" s="528">
        <v>0</v>
      </c>
      <c r="H81" s="526">
        <f t="shared" ref="H81:H82" si="20">G81*H$11</f>
        <v>0</v>
      </c>
      <c r="I81" s="513">
        <f t="shared" ref="I81:I82" si="21">G81+H81</f>
        <v>0</v>
      </c>
    </row>
    <row r="82" spans="1:11" ht="15.95" customHeight="1">
      <c r="A82" s="416" t="s">
        <v>212</v>
      </c>
      <c r="B82" s="360"/>
      <c r="C82" s="364" t="s">
        <v>198</v>
      </c>
      <c r="D82" s="364" t="s">
        <v>198</v>
      </c>
      <c r="E82" s="364"/>
      <c r="F82" s="365"/>
      <c r="G82" s="528">
        <v>0</v>
      </c>
      <c r="H82" s="526">
        <f t="shared" si="20"/>
        <v>0</v>
      </c>
      <c r="I82" s="513">
        <f t="shared" si="21"/>
        <v>0</v>
      </c>
    </row>
    <row r="83" spans="1:11" ht="15" customHeight="1" thickBot="1">
      <c r="A83" s="268"/>
      <c r="B83" s="269"/>
      <c r="C83" s="269"/>
      <c r="D83" s="269"/>
      <c r="E83" s="269"/>
      <c r="F83" s="270"/>
      <c r="G83" s="286"/>
      <c r="H83" s="287"/>
      <c r="I83" s="288"/>
    </row>
    <row r="84" spans="1:11" ht="20.100000000000001" customHeight="1" thickTop="1" thickBot="1">
      <c r="A84" s="702" t="s">
        <v>199</v>
      </c>
      <c r="B84" s="703"/>
      <c r="C84" s="703"/>
      <c r="D84" s="703"/>
      <c r="E84" s="703"/>
      <c r="F84" s="703"/>
      <c r="G84" s="291"/>
      <c r="H84" s="358"/>
      <c r="I84" s="359"/>
    </row>
    <row r="85" spans="1:11" ht="15.95" customHeight="1" thickTop="1">
      <c r="A85" s="297"/>
      <c r="B85" s="298"/>
      <c r="C85" s="299">
        <v>15</v>
      </c>
      <c r="D85" s="299">
        <v>514</v>
      </c>
      <c r="E85" s="299" t="s">
        <v>197</v>
      </c>
      <c r="F85" s="300"/>
      <c r="G85" s="367"/>
      <c r="H85" s="363"/>
      <c r="I85" s="183"/>
    </row>
    <row r="86" spans="1:11" ht="15.95" customHeight="1">
      <c r="A86" s="415"/>
      <c r="B86" s="360"/>
      <c r="C86" s="361" t="s">
        <v>193</v>
      </c>
      <c r="D86" s="361" t="s">
        <v>194</v>
      </c>
      <c r="E86" s="361" t="s">
        <v>195</v>
      </c>
      <c r="F86" s="362" t="s">
        <v>196</v>
      </c>
      <c r="G86" s="367"/>
      <c r="H86" s="363"/>
      <c r="I86" s="183"/>
    </row>
    <row r="87" spans="1:11" ht="15.95" customHeight="1">
      <c r="A87" s="301" t="s">
        <v>220</v>
      </c>
      <c r="B87" s="368"/>
      <c r="C87" s="369"/>
      <c r="D87" s="369"/>
      <c r="E87" s="369"/>
      <c r="F87" s="302"/>
      <c r="G87" s="367"/>
      <c r="H87" s="363"/>
      <c r="I87" s="183"/>
    </row>
    <row r="88" spans="1:11" ht="15.95" customHeight="1">
      <c r="A88" s="416" t="s">
        <v>213</v>
      </c>
      <c r="B88" s="360"/>
      <c r="C88" s="364" t="s">
        <v>198</v>
      </c>
      <c r="D88" s="364" t="s">
        <v>198</v>
      </c>
      <c r="E88" s="364"/>
      <c r="F88" s="366"/>
      <c r="G88" s="525">
        <v>0</v>
      </c>
      <c r="H88" s="526">
        <f>G88*H$11</f>
        <v>0</v>
      </c>
      <c r="I88" s="513">
        <f t="shared" ref="I88:I91" si="22">G88+H88</f>
        <v>0</v>
      </c>
    </row>
    <row r="89" spans="1:11" ht="15.95" customHeight="1">
      <c r="A89" s="416" t="s">
        <v>214</v>
      </c>
      <c r="B89" s="360"/>
      <c r="C89" s="364" t="s">
        <v>198</v>
      </c>
      <c r="D89" s="364" t="s">
        <v>198</v>
      </c>
      <c r="E89" s="364"/>
      <c r="F89" s="366"/>
      <c r="G89" s="525">
        <v>0</v>
      </c>
      <c r="H89" s="526">
        <f>G89*H$11</f>
        <v>0</v>
      </c>
      <c r="I89" s="513">
        <f t="shared" si="22"/>
        <v>0</v>
      </c>
    </row>
    <row r="90" spans="1:11" ht="15.95" customHeight="1">
      <c r="A90" s="301" t="s">
        <v>215</v>
      </c>
      <c r="B90" s="368"/>
      <c r="C90" s="369"/>
      <c r="D90" s="369"/>
      <c r="E90" s="369"/>
      <c r="F90" s="302"/>
      <c r="G90" s="367"/>
      <c r="H90" s="363"/>
      <c r="I90" s="183"/>
    </row>
    <row r="91" spans="1:11" ht="15.95" customHeight="1">
      <c r="A91" s="416" t="s">
        <v>216</v>
      </c>
      <c r="B91" s="360"/>
      <c r="C91" s="364" t="s">
        <v>198</v>
      </c>
      <c r="D91" s="364" t="s">
        <v>198</v>
      </c>
      <c r="E91" s="364" t="s">
        <v>198</v>
      </c>
      <c r="F91" s="366"/>
      <c r="G91" s="525">
        <v>0</v>
      </c>
      <c r="H91" s="526">
        <f>G91*H$11</f>
        <v>0</v>
      </c>
      <c r="I91" s="513">
        <f t="shared" si="22"/>
        <v>0</v>
      </c>
    </row>
    <row r="92" spans="1:11" ht="15.95" customHeight="1">
      <c r="A92" s="417" t="s">
        <v>217</v>
      </c>
      <c r="B92" s="370"/>
      <c r="C92" s="364" t="s">
        <v>198</v>
      </c>
      <c r="D92" s="364" t="s">
        <v>198</v>
      </c>
      <c r="E92" s="370"/>
      <c r="F92" s="366"/>
      <c r="G92" s="527">
        <v>0</v>
      </c>
      <c r="H92" s="526">
        <f t="shared" ref="H92:H94" si="23">G92*H$11</f>
        <v>0</v>
      </c>
      <c r="I92" s="513">
        <f t="shared" ref="I92:I94" si="24">G92+H92</f>
        <v>0</v>
      </c>
      <c r="J92" s="255"/>
    </row>
    <row r="93" spans="1:11" ht="15.95" customHeight="1">
      <c r="A93" s="417" t="s">
        <v>218</v>
      </c>
      <c r="B93" s="370"/>
      <c r="C93" s="364" t="s">
        <v>198</v>
      </c>
      <c r="D93" s="364" t="s">
        <v>198</v>
      </c>
      <c r="E93" s="370"/>
      <c r="F93" s="365" t="s">
        <v>198</v>
      </c>
      <c r="G93" s="527">
        <v>0</v>
      </c>
      <c r="H93" s="526">
        <f t="shared" si="23"/>
        <v>0</v>
      </c>
      <c r="I93" s="513">
        <f t="shared" si="24"/>
        <v>0</v>
      </c>
      <c r="J93" s="255"/>
    </row>
    <row r="94" spans="1:11" ht="15.95" customHeight="1">
      <c r="A94" s="418" t="s">
        <v>219</v>
      </c>
      <c r="B94" s="370"/>
      <c r="C94" s="364" t="s">
        <v>198</v>
      </c>
      <c r="D94" s="364" t="s">
        <v>198</v>
      </c>
      <c r="E94" s="370"/>
      <c r="F94" s="366"/>
      <c r="G94" s="527">
        <v>0</v>
      </c>
      <c r="H94" s="526">
        <f t="shared" si="23"/>
        <v>0</v>
      </c>
      <c r="I94" s="513">
        <f t="shared" si="24"/>
        <v>0</v>
      </c>
      <c r="J94" s="255"/>
    </row>
    <row r="95" spans="1:11" ht="39.950000000000003" customHeight="1">
      <c r="A95" s="748" t="s">
        <v>72</v>
      </c>
      <c r="B95" s="749"/>
      <c r="C95" s="749"/>
      <c r="D95" s="749"/>
      <c r="E95" s="749"/>
      <c r="F95" s="750"/>
      <c r="G95" s="371"/>
      <c r="H95" s="372"/>
      <c r="I95" s="419"/>
      <c r="J95" s="255"/>
    </row>
    <row r="96" spans="1:11" ht="15" customHeight="1" thickBot="1">
      <c r="A96" s="745"/>
      <c r="B96" s="746"/>
      <c r="C96" s="746"/>
      <c r="D96" s="746"/>
      <c r="E96" s="746"/>
      <c r="F96" s="747"/>
      <c r="G96" s="371"/>
      <c r="H96" s="373"/>
      <c r="I96" s="414"/>
      <c r="J96" s="255"/>
      <c r="K96" s="255"/>
    </row>
    <row r="97" spans="1:10" ht="20.100000000000001" customHeight="1" thickTop="1" thickBot="1">
      <c r="A97" s="702" t="s">
        <v>27</v>
      </c>
      <c r="B97" s="703"/>
      <c r="C97" s="703"/>
      <c r="D97" s="703"/>
      <c r="E97" s="703"/>
      <c r="F97" s="703"/>
      <c r="G97" s="294"/>
      <c r="H97" s="295"/>
      <c r="I97" s="296"/>
    </row>
    <row r="98" spans="1:10" ht="15.95" customHeight="1" thickTop="1">
      <c r="A98" s="738"/>
      <c r="B98" s="739"/>
      <c r="C98" s="739"/>
      <c r="D98" s="739"/>
      <c r="E98" s="739"/>
      <c r="F98" s="740"/>
      <c r="G98" s="374"/>
      <c r="H98" s="375"/>
      <c r="I98" s="266"/>
      <c r="J98" s="255"/>
    </row>
    <row r="99" spans="1:10" ht="15.95" customHeight="1">
      <c r="A99" s="741" t="s">
        <v>163</v>
      </c>
      <c r="B99" s="742"/>
      <c r="C99" s="742"/>
      <c r="D99" s="742"/>
      <c r="E99" s="743"/>
      <c r="F99" s="376" t="s">
        <v>154</v>
      </c>
      <c r="G99" s="511">
        <v>0</v>
      </c>
      <c r="H99" s="512">
        <f t="shared" ref="H99" si="25">G99*H$11</f>
        <v>0</v>
      </c>
      <c r="I99" s="513">
        <f t="shared" ref="I99" si="26">G99+H99</f>
        <v>0</v>
      </c>
      <c r="J99" s="255"/>
    </row>
    <row r="100" spans="1:10" ht="15.95" customHeight="1">
      <c r="A100" s="726" t="s">
        <v>255</v>
      </c>
      <c r="B100" s="727"/>
      <c r="C100" s="727"/>
      <c r="D100" s="727"/>
      <c r="E100" s="727"/>
      <c r="F100" s="728"/>
      <c r="G100" s="377"/>
      <c r="H100" s="378"/>
      <c r="I100" s="420"/>
      <c r="J100" s="255"/>
    </row>
    <row r="101" spans="1:10" ht="15.95" customHeight="1">
      <c r="A101" s="751" t="s">
        <v>31</v>
      </c>
      <c r="B101" s="752"/>
      <c r="C101" s="752"/>
      <c r="D101" s="752"/>
      <c r="E101" s="752"/>
      <c r="F101" s="379"/>
      <c r="G101" s="380"/>
      <c r="H101" s="381"/>
      <c r="I101" s="421"/>
      <c r="J101" s="255"/>
    </row>
    <row r="102" spans="1:10" ht="15.95" customHeight="1">
      <c r="A102" s="382" t="s">
        <v>243</v>
      </c>
      <c r="B102" s="383"/>
      <c r="C102" s="384"/>
      <c r="D102" s="753"/>
      <c r="E102" s="754"/>
      <c r="F102" s="385"/>
      <c r="G102" s="511">
        <v>0</v>
      </c>
      <c r="H102" s="512">
        <f t="shared" ref="H102:H108" si="27">G102*H$11</f>
        <v>0</v>
      </c>
      <c r="I102" s="513">
        <f t="shared" ref="I102:I108" si="28">G102+H102</f>
        <v>0</v>
      </c>
      <c r="J102" s="255"/>
    </row>
    <row r="103" spans="1:10" ht="15.95" customHeight="1">
      <c r="A103" s="382" t="s">
        <v>244</v>
      </c>
      <c r="B103" s="383"/>
      <c r="C103" s="384"/>
      <c r="D103" s="753"/>
      <c r="E103" s="754"/>
      <c r="F103" s="385"/>
      <c r="G103" s="511">
        <v>0</v>
      </c>
      <c r="H103" s="512">
        <f t="shared" si="27"/>
        <v>0</v>
      </c>
      <c r="I103" s="513">
        <f t="shared" si="28"/>
        <v>0</v>
      </c>
      <c r="J103" s="255"/>
    </row>
    <row r="104" spans="1:10" ht="15.95" customHeight="1">
      <c r="A104" s="382" t="s">
        <v>245</v>
      </c>
      <c r="B104" s="383"/>
      <c r="C104" s="384"/>
      <c r="D104" s="755" t="s">
        <v>164</v>
      </c>
      <c r="E104" s="756"/>
      <c r="F104" s="386" t="s">
        <v>241</v>
      </c>
      <c r="G104" s="511">
        <v>0</v>
      </c>
      <c r="H104" s="512">
        <f t="shared" si="27"/>
        <v>0</v>
      </c>
      <c r="I104" s="513">
        <f t="shared" si="28"/>
        <v>0</v>
      </c>
      <c r="J104" s="255"/>
    </row>
    <row r="105" spans="1:10" ht="15.95" customHeight="1">
      <c r="A105" s="382" t="s">
        <v>246</v>
      </c>
      <c r="B105" s="383"/>
      <c r="C105" s="384"/>
      <c r="D105" s="755" t="s">
        <v>165</v>
      </c>
      <c r="E105" s="756"/>
      <c r="F105" s="386" t="s">
        <v>241</v>
      </c>
      <c r="G105" s="511">
        <v>0</v>
      </c>
      <c r="H105" s="512">
        <f t="shared" si="27"/>
        <v>0</v>
      </c>
      <c r="I105" s="513">
        <f t="shared" si="28"/>
        <v>0</v>
      </c>
      <c r="J105" s="255"/>
    </row>
    <row r="106" spans="1:10" ht="15.95" customHeight="1">
      <c r="A106" s="382" t="s">
        <v>247</v>
      </c>
      <c r="B106" s="383"/>
      <c r="C106" s="384"/>
      <c r="D106" s="755" t="s">
        <v>165</v>
      </c>
      <c r="E106" s="756"/>
      <c r="F106" s="386" t="s">
        <v>241</v>
      </c>
      <c r="G106" s="511">
        <v>0</v>
      </c>
      <c r="H106" s="512">
        <f t="shared" ref="H106:H107" si="29">G106*H$11</f>
        <v>0</v>
      </c>
      <c r="I106" s="513">
        <f t="shared" ref="I106:I107" si="30">G106+H106</f>
        <v>0</v>
      </c>
      <c r="J106" s="255"/>
    </row>
    <row r="107" spans="1:10" ht="15.95" customHeight="1">
      <c r="A107" s="382" t="s">
        <v>248</v>
      </c>
      <c r="B107" s="383"/>
      <c r="C107" s="384"/>
      <c r="D107" s="755" t="s">
        <v>165</v>
      </c>
      <c r="E107" s="756"/>
      <c r="F107" s="386" t="s">
        <v>241</v>
      </c>
      <c r="G107" s="511">
        <v>0</v>
      </c>
      <c r="H107" s="512">
        <f t="shared" si="29"/>
        <v>0</v>
      </c>
      <c r="I107" s="513">
        <f t="shared" si="30"/>
        <v>0</v>
      </c>
      <c r="J107" s="255"/>
    </row>
    <row r="108" spans="1:10" ht="15.95" customHeight="1">
      <c r="A108" s="382" t="s">
        <v>249</v>
      </c>
      <c r="B108" s="383"/>
      <c r="C108" s="384"/>
      <c r="D108" s="755" t="s">
        <v>164</v>
      </c>
      <c r="E108" s="756"/>
      <c r="F108" s="386" t="s">
        <v>241</v>
      </c>
      <c r="G108" s="511">
        <v>0</v>
      </c>
      <c r="H108" s="512">
        <f t="shared" si="27"/>
        <v>0</v>
      </c>
      <c r="I108" s="513">
        <f t="shared" si="28"/>
        <v>0</v>
      </c>
      <c r="J108" s="255"/>
    </row>
    <row r="109" spans="1:10" ht="15.95" customHeight="1">
      <c r="A109" s="757" t="s">
        <v>32</v>
      </c>
      <c r="B109" s="758"/>
      <c r="C109" s="758"/>
      <c r="D109" s="758"/>
      <c r="E109" s="758"/>
      <c r="F109" s="317"/>
      <c r="G109" s="380"/>
      <c r="H109" s="381"/>
      <c r="I109" s="421"/>
      <c r="J109" s="255"/>
    </row>
    <row r="110" spans="1:10" ht="15.95" customHeight="1">
      <c r="A110" s="382" t="s">
        <v>250</v>
      </c>
      <c r="B110" s="383"/>
      <c r="C110" s="384"/>
      <c r="D110" s="755" t="s">
        <v>166</v>
      </c>
      <c r="E110" s="756"/>
      <c r="F110" s="386" t="s">
        <v>241</v>
      </c>
      <c r="G110" s="511">
        <v>0</v>
      </c>
      <c r="H110" s="512">
        <f t="shared" ref="H110:H114" si="31">G110*H$11</f>
        <v>0</v>
      </c>
      <c r="I110" s="513">
        <f t="shared" ref="I110:I114" si="32">G110+H110</f>
        <v>0</v>
      </c>
      <c r="J110" s="255"/>
    </row>
    <row r="111" spans="1:10" ht="15.95" customHeight="1">
      <c r="A111" s="382" t="s">
        <v>251</v>
      </c>
      <c r="B111" s="383"/>
      <c r="C111" s="384"/>
      <c r="D111" s="755" t="s">
        <v>167</v>
      </c>
      <c r="E111" s="756"/>
      <c r="F111" s="386" t="s">
        <v>241</v>
      </c>
      <c r="G111" s="511">
        <v>0</v>
      </c>
      <c r="H111" s="512">
        <f t="shared" si="31"/>
        <v>0</v>
      </c>
      <c r="I111" s="513">
        <f t="shared" si="32"/>
        <v>0</v>
      </c>
      <c r="J111" s="255"/>
    </row>
    <row r="112" spans="1:10" ht="15.95" customHeight="1">
      <c r="A112" s="382" t="s">
        <v>252</v>
      </c>
      <c r="B112" s="383"/>
      <c r="C112" s="384"/>
      <c r="D112" s="755" t="s">
        <v>168</v>
      </c>
      <c r="E112" s="756"/>
      <c r="F112" s="386" t="s">
        <v>241</v>
      </c>
      <c r="G112" s="511">
        <v>0</v>
      </c>
      <c r="H112" s="512">
        <f t="shared" si="31"/>
        <v>0</v>
      </c>
      <c r="I112" s="513">
        <f t="shared" si="32"/>
        <v>0</v>
      </c>
      <c r="J112" s="255"/>
    </row>
    <row r="113" spans="1:10" ht="15.95" customHeight="1">
      <c r="A113" s="382" t="s">
        <v>253</v>
      </c>
      <c r="B113" s="383"/>
      <c r="C113" s="384"/>
      <c r="D113" s="755" t="s">
        <v>169</v>
      </c>
      <c r="E113" s="756"/>
      <c r="F113" s="386" t="s">
        <v>241</v>
      </c>
      <c r="G113" s="511">
        <v>0</v>
      </c>
      <c r="H113" s="512">
        <f t="shared" si="31"/>
        <v>0</v>
      </c>
      <c r="I113" s="513">
        <f t="shared" si="32"/>
        <v>0</v>
      </c>
      <c r="J113" s="255"/>
    </row>
    <row r="114" spans="1:10" ht="15.95" customHeight="1">
      <c r="A114" s="382" t="s">
        <v>254</v>
      </c>
      <c r="B114" s="383"/>
      <c r="C114" s="384"/>
      <c r="D114" s="755" t="s">
        <v>170</v>
      </c>
      <c r="E114" s="756"/>
      <c r="F114" s="386" t="s">
        <v>241</v>
      </c>
      <c r="G114" s="511">
        <v>0</v>
      </c>
      <c r="H114" s="512">
        <f t="shared" si="31"/>
        <v>0</v>
      </c>
      <c r="I114" s="513">
        <f t="shared" si="32"/>
        <v>0</v>
      </c>
      <c r="J114" s="255"/>
    </row>
    <row r="115" spans="1:10" s="304" customFormat="1" ht="15.95" customHeight="1">
      <c r="A115" s="757" t="s">
        <v>28</v>
      </c>
      <c r="B115" s="758"/>
      <c r="C115" s="758"/>
      <c r="D115" s="758"/>
      <c r="E115" s="758"/>
      <c r="F115" s="318"/>
      <c r="G115" s="387"/>
      <c r="H115" s="388"/>
      <c r="I115" s="422"/>
      <c r="J115" s="303"/>
    </row>
    <row r="116" spans="1:10" ht="15.95" customHeight="1">
      <c r="A116" s="382" t="s">
        <v>256</v>
      </c>
      <c r="B116" s="383"/>
      <c r="C116" s="384"/>
      <c r="D116" s="759"/>
      <c r="E116" s="760"/>
      <c r="F116" s="386" t="s">
        <v>241</v>
      </c>
      <c r="G116" s="511">
        <v>0</v>
      </c>
      <c r="H116" s="512">
        <f t="shared" ref="H116:H117" si="33">G116*H$11</f>
        <v>0</v>
      </c>
      <c r="I116" s="513">
        <f t="shared" ref="I116:I117" si="34">G116+H116</f>
        <v>0</v>
      </c>
      <c r="J116" s="255"/>
    </row>
    <row r="117" spans="1:10" ht="15.95" customHeight="1">
      <c r="A117" s="382" t="s">
        <v>257</v>
      </c>
      <c r="B117" s="383"/>
      <c r="C117" s="384"/>
      <c r="D117" s="759"/>
      <c r="E117" s="760"/>
      <c r="F117" s="386" t="s">
        <v>241</v>
      </c>
      <c r="G117" s="511">
        <v>0</v>
      </c>
      <c r="H117" s="512">
        <f t="shared" si="33"/>
        <v>0</v>
      </c>
      <c r="I117" s="513">
        <f t="shared" si="34"/>
        <v>0</v>
      </c>
      <c r="J117" s="255"/>
    </row>
    <row r="118" spans="1:10" ht="15.95" customHeight="1">
      <c r="A118" s="757" t="s">
        <v>29</v>
      </c>
      <c r="B118" s="758"/>
      <c r="C118" s="758"/>
      <c r="D118" s="758"/>
      <c r="E118" s="758"/>
      <c r="F118" s="319"/>
      <c r="G118" s="371"/>
      <c r="H118" s="389"/>
      <c r="I118" s="419"/>
      <c r="J118" s="255"/>
    </row>
    <row r="119" spans="1:10" ht="15.95" customHeight="1">
      <c r="A119" s="772" t="s">
        <v>258</v>
      </c>
      <c r="B119" s="773"/>
      <c r="C119" s="773"/>
      <c r="D119" s="773"/>
      <c r="E119" s="774"/>
      <c r="F119" s="386" t="s">
        <v>241</v>
      </c>
      <c r="G119" s="511">
        <v>0</v>
      </c>
      <c r="H119" s="512">
        <f t="shared" ref="H119:H121" si="35">G119*H$11</f>
        <v>0</v>
      </c>
      <c r="I119" s="513">
        <f t="shared" ref="I119:I121" si="36">G119+H119</f>
        <v>0</v>
      </c>
      <c r="J119" s="255"/>
    </row>
    <row r="120" spans="1:10" ht="15.95" customHeight="1">
      <c r="A120" s="772" t="s">
        <v>259</v>
      </c>
      <c r="B120" s="773"/>
      <c r="C120" s="773"/>
      <c r="D120" s="773"/>
      <c r="E120" s="774"/>
      <c r="F120" s="386" t="s">
        <v>241</v>
      </c>
      <c r="G120" s="511">
        <v>0</v>
      </c>
      <c r="H120" s="512">
        <f t="shared" si="35"/>
        <v>0</v>
      </c>
      <c r="I120" s="513">
        <f t="shared" si="36"/>
        <v>0</v>
      </c>
      <c r="J120" s="255"/>
    </row>
    <row r="121" spans="1:10" ht="15.95" customHeight="1">
      <c r="A121" s="772" t="s">
        <v>238</v>
      </c>
      <c r="B121" s="773"/>
      <c r="C121" s="773"/>
      <c r="D121" s="773"/>
      <c r="E121" s="774"/>
      <c r="F121" s="390" t="s">
        <v>242</v>
      </c>
      <c r="G121" s="511">
        <v>0</v>
      </c>
      <c r="H121" s="512">
        <f t="shared" si="35"/>
        <v>0</v>
      </c>
      <c r="I121" s="513">
        <f t="shared" si="36"/>
        <v>0</v>
      </c>
      <c r="J121" s="255"/>
    </row>
    <row r="122" spans="1:10" ht="15.95" customHeight="1">
      <c r="A122" s="772" t="s">
        <v>239</v>
      </c>
      <c r="B122" s="773"/>
      <c r="C122" s="773"/>
      <c r="D122" s="773"/>
      <c r="E122" s="774"/>
      <c r="F122" s="390" t="s">
        <v>242</v>
      </c>
      <c r="G122" s="511">
        <v>0</v>
      </c>
      <c r="H122" s="512">
        <f t="shared" ref="H122" si="37">G122*H$11</f>
        <v>0</v>
      </c>
      <c r="I122" s="513">
        <f t="shared" ref="I122" si="38">G122+H122</f>
        <v>0</v>
      </c>
      <c r="J122" s="255"/>
    </row>
    <row r="123" spans="1:10" ht="15.95" customHeight="1">
      <c r="A123" s="700" t="s">
        <v>260</v>
      </c>
      <c r="B123" s="701"/>
      <c r="C123" s="701"/>
      <c r="D123" s="701"/>
      <c r="E123" s="701"/>
      <c r="F123" s="775"/>
      <c r="G123" s="371"/>
      <c r="H123" s="389"/>
      <c r="I123" s="419"/>
    </row>
    <row r="124" spans="1:10" ht="15.95" customHeight="1">
      <c r="A124" s="503" t="s">
        <v>237</v>
      </c>
      <c r="B124" s="504"/>
      <c r="C124" s="504"/>
      <c r="D124" s="504"/>
      <c r="E124" s="505"/>
      <c r="F124" s="506" t="s">
        <v>242</v>
      </c>
      <c r="G124" s="524">
        <v>0</v>
      </c>
      <c r="H124" s="519">
        <f t="shared" ref="H124" si="39">G124*H$11</f>
        <v>0</v>
      </c>
      <c r="I124" s="520">
        <f t="shared" ref="I124" si="40">G124+H124</f>
        <v>0</v>
      </c>
      <c r="J124" s="255"/>
    </row>
    <row r="125" spans="1:10" ht="15.75" thickBot="1">
      <c r="A125" s="393"/>
      <c r="I125" s="394"/>
    </row>
    <row r="126" spans="1:10" ht="20.100000000000001" customHeight="1" thickTop="1" thickBot="1">
      <c r="A126" s="776" t="s">
        <v>30</v>
      </c>
      <c r="B126" s="777"/>
      <c r="C126" s="777"/>
      <c r="D126" s="777"/>
      <c r="E126" s="777"/>
      <c r="F126" s="777"/>
      <c r="G126" s="312"/>
      <c r="H126" s="279"/>
      <c r="I126" s="280"/>
      <c r="J126" s="255"/>
    </row>
    <row r="127" spans="1:10" ht="15.95" customHeight="1" thickTop="1">
      <c r="A127" s="778" t="s">
        <v>235</v>
      </c>
      <c r="B127" s="779"/>
      <c r="C127" s="779"/>
      <c r="D127" s="779"/>
      <c r="E127" s="779"/>
      <c r="F127" s="780"/>
      <c r="G127" s="521">
        <v>0</v>
      </c>
      <c r="H127" s="522">
        <f>G127*H$11</f>
        <v>0</v>
      </c>
      <c r="I127" s="523">
        <f>G127+H127</f>
        <v>0</v>
      </c>
      <c r="J127" s="255"/>
    </row>
    <row r="128" spans="1:10" ht="15.95" customHeight="1">
      <c r="A128" s="772" t="s">
        <v>236</v>
      </c>
      <c r="B128" s="773"/>
      <c r="C128" s="773"/>
      <c r="D128" s="773"/>
      <c r="E128" s="773"/>
      <c r="F128" s="781"/>
      <c r="G128" s="517">
        <v>0</v>
      </c>
      <c r="H128" s="512">
        <f>G128*H$11</f>
        <v>0</v>
      </c>
      <c r="I128" s="513">
        <f>G128+H128</f>
        <v>0</v>
      </c>
      <c r="J128" s="255"/>
    </row>
    <row r="129" spans="1:10" ht="15.95" customHeight="1" thickBot="1">
      <c r="A129" s="761"/>
      <c r="B129" s="762"/>
      <c r="C129" s="762"/>
      <c r="D129" s="762"/>
      <c r="E129" s="762"/>
      <c r="F129" s="763"/>
      <c r="G129" s="169"/>
      <c r="H129" s="170"/>
      <c r="I129" s="132"/>
    </row>
    <row r="130" spans="1:10" ht="15.75" thickTop="1">
      <c r="A130" s="393"/>
      <c r="I130" s="394"/>
    </row>
    <row r="131" spans="1:10">
      <c r="A131" s="393"/>
      <c r="I131" s="394"/>
    </row>
    <row r="132" spans="1:10" ht="15" customHeight="1">
      <c r="A132" s="322"/>
      <c r="B132" s="396"/>
      <c r="C132" s="396"/>
      <c r="D132" s="396"/>
      <c r="E132" s="396"/>
      <c r="F132" s="396"/>
      <c r="G132" s="290"/>
      <c r="H132" s="272"/>
      <c r="I132" s="236"/>
      <c r="J132" s="255"/>
    </row>
    <row r="133" spans="1:10" ht="15" customHeight="1">
      <c r="A133" s="322"/>
      <c r="B133" s="396"/>
      <c r="C133" s="396"/>
      <c r="D133" s="396"/>
      <c r="E133" s="396"/>
      <c r="F133" s="396"/>
      <c r="G133" s="290"/>
      <c r="H133" s="272"/>
      <c r="I133" s="236"/>
      <c r="J133" s="255"/>
    </row>
    <row r="134" spans="1:10" ht="15" customHeight="1">
      <c r="A134" s="322"/>
      <c r="B134" s="396"/>
      <c r="C134" s="396"/>
      <c r="D134" s="396"/>
      <c r="E134" s="396"/>
      <c r="F134" s="744" t="s">
        <v>34</v>
      </c>
      <c r="G134" s="744"/>
      <c r="H134" s="744"/>
      <c r="I134" s="236"/>
      <c r="J134" s="255"/>
    </row>
    <row r="135" spans="1:10" ht="15" customHeight="1">
      <c r="A135" s="322"/>
      <c r="B135" s="396"/>
      <c r="C135" s="396"/>
      <c r="D135" s="396"/>
      <c r="E135" s="396"/>
      <c r="F135" s="26"/>
      <c r="G135" s="69"/>
      <c r="H135" s="26"/>
      <c r="I135" s="236"/>
      <c r="J135" s="255"/>
    </row>
    <row r="136" spans="1:10" ht="15" customHeight="1">
      <c r="A136" s="322"/>
      <c r="B136" s="396"/>
      <c r="C136" s="396"/>
      <c r="D136" s="396"/>
      <c r="E136" s="396"/>
      <c r="F136" s="357"/>
      <c r="G136" s="306"/>
      <c r="H136" s="281"/>
      <c r="I136" s="236"/>
      <c r="J136" s="255"/>
    </row>
    <row r="137" spans="1:10" ht="15" customHeight="1">
      <c r="A137" s="322"/>
      <c r="B137" s="396"/>
      <c r="C137" s="396"/>
      <c r="D137" s="396"/>
      <c r="E137" s="396"/>
      <c r="F137" s="744" t="s">
        <v>78</v>
      </c>
      <c r="G137" s="744"/>
      <c r="H137" s="744"/>
      <c r="I137" s="236"/>
      <c r="J137" s="255"/>
    </row>
    <row r="138" spans="1:10" ht="15" customHeight="1" thickBot="1">
      <c r="A138" s="397"/>
      <c r="B138" s="398"/>
      <c r="C138" s="398"/>
      <c r="D138" s="398"/>
      <c r="E138" s="398"/>
      <c r="F138" s="398"/>
      <c r="G138" s="399"/>
      <c r="H138" s="400"/>
      <c r="I138" s="401"/>
      <c r="J138" s="255"/>
    </row>
    <row r="139" spans="1:10" ht="9.9499999999999993" customHeight="1" thickTop="1" thickBot="1">
      <c r="A139" s="393"/>
      <c r="I139" s="394"/>
    </row>
    <row r="140" spans="1:10" ht="20.100000000000001" customHeight="1" thickTop="1" thickBot="1">
      <c r="A140" s="702" t="s">
        <v>46</v>
      </c>
      <c r="B140" s="703"/>
      <c r="C140" s="703"/>
      <c r="D140" s="703"/>
      <c r="E140" s="703"/>
      <c r="F140" s="703"/>
      <c r="G140" s="294"/>
      <c r="H140" s="295"/>
      <c r="I140" s="296"/>
    </row>
    <row r="141" spans="1:10" ht="9.9499999999999993" customHeight="1" thickTop="1">
      <c r="A141" s="764"/>
      <c r="B141" s="765"/>
      <c r="C141" s="765"/>
      <c r="D141" s="765"/>
      <c r="E141" s="765"/>
      <c r="F141" s="766"/>
      <c r="G141" s="289"/>
      <c r="H141" s="375"/>
      <c r="I141" s="266"/>
      <c r="J141" s="255"/>
    </row>
    <row r="142" spans="1:10" ht="18" customHeight="1">
      <c r="A142" s="767" t="s">
        <v>71</v>
      </c>
      <c r="B142" s="768"/>
      <c r="C142" s="768"/>
      <c r="D142" s="768"/>
      <c r="E142" s="768"/>
      <c r="F142" s="769"/>
      <c r="G142" s="424"/>
      <c r="H142" s="381"/>
      <c r="I142" s="421"/>
      <c r="J142" s="255"/>
    </row>
    <row r="143" spans="1:10" ht="18" customHeight="1">
      <c r="A143" s="692" t="s">
        <v>231</v>
      </c>
      <c r="B143" s="693"/>
      <c r="C143" s="693"/>
      <c r="D143" s="693"/>
      <c r="E143" s="693"/>
      <c r="F143" s="694"/>
      <c r="G143" s="517">
        <v>0</v>
      </c>
      <c r="H143" s="512">
        <f t="shared" ref="H143:H145" si="41">G143*H$11</f>
        <v>0</v>
      </c>
      <c r="I143" s="513">
        <f t="shared" ref="I143:I145" si="42">G143+H143</f>
        <v>0</v>
      </c>
      <c r="J143" s="255"/>
    </row>
    <row r="144" spans="1:10" ht="18" customHeight="1">
      <c r="A144" s="692" t="s">
        <v>232</v>
      </c>
      <c r="B144" s="693"/>
      <c r="C144" s="693"/>
      <c r="D144" s="693"/>
      <c r="E144" s="693"/>
      <c r="F144" s="694"/>
      <c r="G144" s="517">
        <v>0</v>
      </c>
      <c r="H144" s="512">
        <f t="shared" si="41"/>
        <v>0</v>
      </c>
      <c r="I144" s="513">
        <f t="shared" si="42"/>
        <v>0</v>
      </c>
      <c r="J144" s="255"/>
    </row>
    <row r="145" spans="1:11" ht="18" customHeight="1">
      <c r="A145" s="692" t="s">
        <v>233</v>
      </c>
      <c r="B145" s="693"/>
      <c r="C145" s="693"/>
      <c r="D145" s="693"/>
      <c r="E145" s="693"/>
      <c r="F145" s="694"/>
      <c r="G145" s="517">
        <v>0</v>
      </c>
      <c r="H145" s="512">
        <f t="shared" si="41"/>
        <v>0</v>
      </c>
      <c r="I145" s="513">
        <f t="shared" si="42"/>
        <v>0</v>
      </c>
      <c r="J145" s="255"/>
    </row>
    <row r="146" spans="1:11" ht="18" customHeight="1">
      <c r="A146" s="767" t="s">
        <v>48</v>
      </c>
      <c r="B146" s="768"/>
      <c r="C146" s="768"/>
      <c r="D146" s="768"/>
      <c r="E146" s="768"/>
      <c r="F146" s="769"/>
      <c r="G146" s="423"/>
      <c r="H146" s="381"/>
      <c r="I146" s="421"/>
      <c r="J146" s="255"/>
    </row>
    <row r="147" spans="1:11" ht="18" customHeight="1">
      <c r="A147" s="692" t="s">
        <v>234</v>
      </c>
      <c r="B147" s="693"/>
      <c r="C147" s="693"/>
      <c r="D147" s="693"/>
      <c r="E147" s="693"/>
      <c r="F147" s="694"/>
      <c r="G147" s="517">
        <v>0</v>
      </c>
      <c r="H147" s="512">
        <f t="shared" ref="H147:H149" si="43">G147*H$11</f>
        <v>0</v>
      </c>
      <c r="I147" s="513">
        <f t="shared" ref="I147:I149" si="44">G147+H147</f>
        <v>0</v>
      </c>
      <c r="J147" s="255"/>
    </row>
    <row r="148" spans="1:11" ht="18" customHeight="1">
      <c r="A148" s="692" t="s">
        <v>232</v>
      </c>
      <c r="B148" s="693"/>
      <c r="C148" s="693"/>
      <c r="D148" s="693"/>
      <c r="E148" s="693"/>
      <c r="F148" s="694"/>
      <c r="G148" s="517">
        <v>0</v>
      </c>
      <c r="H148" s="512">
        <f t="shared" si="43"/>
        <v>0</v>
      </c>
      <c r="I148" s="513">
        <f t="shared" si="44"/>
        <v>0</v>
      </c>
      <c r="J148" s="255"/>
    </row>
    <row r="149" spans="1:11" ht="18" customHeight="1">
      <c r="A149" s="692" t="s">
        <v>233</v>
      </c>
      <c r="B149" s="693"/>
      <c r="C149" s="693"/>
      <c r="D149" s="693"/>
      <c r="E149" s="693"/>
      <c r="F149" s="694"/>
      <c r="G149" s="517">
        <v>0</v>
      </c>
      <c r="H149" s="512">
        <f t="shared" si="43"/>
        <v>0</v>
      </c>
      <c r="I149" s="513">
        <f t="shared" si="44"/>
        <v>0</v>
      </c>
      <c r="J149" s="255"/>
    </row>
    <row r="150" spans="1:11" ht="18" customHeight="1">
      <c r="A150" s="767" t="s">
        <v>47</v>
      </c>
      <c r="B150" s="768"/>
      <c r="C150" s="768"/>
      <c r="D150" s="768"/>
      <c r="E150" s="768"/>
      <c r="F150" s="769"/>
      <c r="G150" s="423"/>
      <c r="H150" s="381"/>
      <c r="I150" s="421"/>
      <c r="J150" s="255"/>
    </row>
    <row r="151" spans="1:11" ht="18" customHeight="1">
      <c r="A151" s="692" t="s">
        <v>234</v>
      </c>
      <c r="B151" s="693"/>
      <c r="C151" s="693"/>
      <c r="D151" s="693"/>
      <c r="E151" s="693"/>
      <c r="F151" s="694"/>
      <c r="G151" s="517">
        <v>0</v>
      </c>
      <c r="H151" s="512">
        <f t="shared" ref="H151:H153" si="45">G151*H$11</f>
        <v>0</v>
      </c>
      <c r="I151" s="513">
        <f t="shared" ref="I151:I153" si="46">G151+H151</f>
        <v>0</v>
      </c>
      <c r="J151" s="255"/>
    </row>
    <row r="152" spans="1:11" ht="18" customHeight="1">
      <c r="A152" s="692" t="s">
        <v>232</v>
      </c>
      <c r="B152" s="693"/>
      <c r="C152" s="693"/>
      <c r="D152" s="693"/>
      <c r="E152" s="693"/>
      <c r="F152" s="694"/>
      <c r="G152" s="517">
        <v>0</v>
      </c>
      <c r="H152" s="512">
        <f t="shared" si="45"/>
        <v>0</v>
      </c>
      <c r="I152" s="513">
        <f t="shared" si="46"/>
        <v>0</v>
      </c>
      <c r="J152" s="255"/>
    </row>
    <row r="153" spans="1:11" ht="18" customHeight="1" thickBot="1">
      <c r="A153" s="692" t="s">
        <v>233</v>
      </c>
      <c r="B153" s="693"/>
      <c r="C153" s="693"/>
      <c r="D153" s="693"/>
      <c r="E153" s="693"/>
      <c r="F153" s="694"/>
      <c r="G153" s="517">
        <v>0</v>
      </c>
      <c r="H153" s="512">
        <f t="shared" si="45"/>
        <v>0</v>
      </c>
      <c r="I153" s="513">
        <f t="shared" si="46"/>
        <v>0</v>
      </c>
      <c r="J153" s="255"/>
    </row>
    <row r="154" spans="1:11" ht="20.100000000000001" customHeight="1" thickTop="1" thickBot="1">
      <c r="A154" s="702" t="s">
        <v>35</v>
      </c>
      <c r="B154" s="703"/>
      <c r="C154" s="703"/>
      <c r="D154" s="703"/>
      <c r="E154" s="703"/>
      <c r="F154" s="703"/>
      <c r="G154" s="291"/>
      <c r="H154" s="292"/>
      <c r="I154" s="293"/>
      <c r="J154" s="255"/>
      <c r="K154" s="255"/>
    </row>
    <row r="155" spans="1:11" ht="9.9499999999999993" customHeight="1" thickTop="1">
      <c r="A155" s="425"/>
      <c r="B155" s="426"/>
      <c r="C155" s="426"/>
      <c r="D155" s="426"/>
      <c r="E155" s="427"/>
      <c r="F155" s="428"/>
      <c r="G155" s="289"/>
      <c r="H155" s="375"/>
      <c r="I155" s="266"/>
      <c r="J155" s="255"/>
      <c r="K155" s="255"/>
    </row>
    <row r="156" spans="1:11" ht="17.45" customHeight="1">
      <c r="A156" s="410" t="s">
        <v>36</v>
      </c>
      <c r="B156" s="349"/>
      <c r="C156" s="349"/>
      <c r="D156" s="349"/>
      <c r="E156" s="429"/>
      <c r="F156" s="430" t="s">
        <v>105</v>
      </c>
      <c r="G156" s="517">
        <v>0</v>
      </c>
      <c r="H156" s="512">
        <f t="shared" ref="H156:H158" si="47">G156*H$11</f>
        <v>0</v>
      </c>
      <c r="I156" s="513">
        <f t="shared" ref="I156:I158" si="48">G156+H156</f>
        <v>0</v>
      </c>
      <c r="J156" s="255"/>
      <c r="K156" s="255"/>
    </row>
    <row r="157" spans="1:11" ht="17.45" customHeight="1">
      <c r="A157" s="431" t="s">
        <v>228</v>
      </c>
      <c r="B157" s="432"/>
      <c r="C157" s="432"/>
      <c r="D157" s="432"/>
      <c r="E157" s="433"/>
      <c r="F157" s="434"/>
      <c r="G157" s="517">
        <v>0</v>
      </c>
      <c r="H157" s="512">
        <f t="shared" si="47"/>
        <v>0</v>
      </c>
      <c r="I157" s="513">
        <f t="shared" si="48"/>
        <v>0</v>
      </c>
      <c r="J157" s="255"/>
      <c r="K157" s="255"/>
    </row>
    <row r="158" spans="1:11" ht="17.45" customHeight="1">
      <c r="A158" s="507" t="s">
        <v>230</v>
      </c>
      <c r="B158" s="508"/>
      <c r="C158" s="508"/>
      <c r="D158" s="508"/>
      <c r="E158" s="509"/>
      <c r="F158" s="510" t="s">
        <v>171</v>
      </c>
      <c r="G158" s="518">
        <v>0</v>
      </c>
      <c r="H158" s="519">
        <f t="shared" si="47"/>
        <v>0</v>
      </c>
      <c r="I158" s="520">
        <f t="shared" si="48"/>
        <v>0</v>
      </c>
      <c r="J158" s="255"/>
      <c r="K158" s="255"/>
    </row>
    <row r="159" spans="1:11" ht="17.45" customHeight="1">
      <c r="A159" s="435" t="s">
        <v>155</v>
      </c>
      <c r="B159" s="436"/>
      <c r="C159" s="436"/>
      <c r="D159" s="436"/>
      <c r="E159" s="436"/>
      <c r="F159" s="437"/>
      <c r="G159" s="424"/>
      <c r="H159" s="381"/>
      <c r="I159" s="421"/>
      <c r="J159" s="255"/>
      <c r="K159" s="255"/>
    </row>
    <row r="160" spans="1:11" ht="17.45" customHeight="1">
      <c r="A160" s="402" t="s">
        <v>224</v>
      </c>
      <c r="B160" s="337"/>
      <c r="C160" s="337"/>
      <c r="D160" s="337"/>
      <c r="E160" s="337"/>
      <c r="F160" s="403"/>
      <c r="G160" s="517">
        <v>0</v>
      </c>
      <c r="H160" s="512">
        <f t="shared" ref="H160:H164" si="49">G160*H$11</f>
        <v>0</v>
      </c>
      <c r="I160" s="513">
        <f t="shared" ref="I160:I164" si="50">G160+H160</f>
        <v>0</v>
      </c>
      <c r="J160" s="255"/>
      <c r="K160" s="255"/>
    </row>
    <row r="161" spans="1:11" ht="17.45" customHeight="1">
      <c r="A161" s="402" t="s">
        <v>225</v>
      </c>
      <c r="B161" s="337"/>
      <c r="C161" s="337"/>
      <c r="D161" s="337"/>
      <c r="E161" s="337"/>
      <c r="F161" s="403"/>
      <c r="G161" s="517">
        <v>0</v>
      </c>
      <c r="H161" s="512">
        <f t="shared" si="49"/>
        <v>0</v>
      </c>
      <c r="I161" s="513">
        <f t="shared" si="50"/>
        <v>0</v>
      </c>
      <c r="J161" s="255"/>
      <c r="K161" s="255"/>
    </row>
    <row r="162" spans="1:11" ht="17.45" customHeight="1">
      <c r="A162" s="402" t="s">
        <v>226</v>
      </c>
      <c r="B162" s="337"/>
      <c r="C162" s="337"/>
      <c r="D162" s="337"/>
      <c r="E162" s="337"/>
      <c r="F162" s="403"/>
      <c r="G162" s="517">
        <v>0</v>
      </c>
      <c r="H162" s="512">
        <f t="shared" si="49"/>
        <v>0</v>
      </c>
      <c r="I162" s="513">
        <f t="shared" si="50"/>
        <v>0</v>
      </c>
      <c r="J162" s="255"/>
      <c r="K162" s="255"/>
    </row>
    <row r="163" spans="1:11" ht="17.45" customHeight="1">
      <c r="A163" s="402" t="s">
        <v>227</v>
      </c>
      <c r="B163" s="337"/>
      <c r="C163" s="337"/>
      <c r="D163" s="337"/>
      <c r="E163" s="337"/>
      <c r="F163" s="403"/>
      <c r="G163" s="517">
        <v>0</v>
      </c>
      <c r="H163" s="512">
        <f t="shared" si="49"/>
        <v>0</v>
      </c>
      <c r="I163" s="513">
        <f t="shared" si="50"/>
        <v>0</v>
      </c>
      <c r="J163" s="255"/>
      <c r="K163" s="255"/>
    </row>
    <row r="164" spans="1:11" ht="17.45" customHeight="1">
      <c r="A164" s="402" t="s">
        <v>228</v>
      </c>
      <c r="B164" s="337"/>
      <c r="C164" s="337"/>
      <c r="D164" s="337"/>
      <c r="E164" s="337"/>
      <c r="F164" s="403"/>
      <c r="G164" s="517">
        <v>0</v>
      </c>
      <c r="H164" s="512">
        <f t="shared" si="49"/>
        <v>0</v>
      </c>
      <c r="I164" s="513">
        <f t="shared" si="50"/>
        <v>0</v>
      </c>
      <c r="J164" s="255"/>
      <c r="K164" s="255"/>
    </row>
    <row r="165" spans="1:11" ht="17.45" customHeight="1">
      <c r="A165" s="435" t="s">
        <v>156</v>
      </c>
      <c r="B165" s="436"/>
      <c r="C165" s="436"/>
      <c r="D165" s="436"/>
      <c r="E165" s="436"/>
      <c r="F165" s="437"/>
      <c r="G165" s="424"/>
      <c r="H165" s="381"/>
      <c r="I165" s="421"/>
      <c r="J165" s="255"/>
      <c r="K165" s="255"/>
    </row>
    <row r="166" spans="1:11" ht="17.45" customHeight="1">
      <c r="A166" s="402" t="s">
        <v>224</v>
      </c>
      <c r="B166" s="337"/>
      <c r="C166" s="337"/>
      <c r="D166" s="337"/>
      <c r="E166" s="337"/>
      <c r="F166" s="403"/>
      <c r="G166" s="517">
        <v>0</v>
      </c>
      <c r="H166" s="512">
        <f t="shared" ref="H166:H170" si="51">G166*H$11</f>
        <v>0</v>
      </c>
      <c r="I166" s="513">
        <f t="shared" ref="I166:I170" si="52">G166+H166</f>
        <v>0</v>
      </c>
      <c r="J166" s="255"/>
      <c r="K166" s="255"/>
    </row>
    <row r="167" spans="1:11" ht="17.45" customHeight="1">
      <c r="A167" s="402" t="s">
        <v>225</v>
      </c>
      <c r="B167" s="337"/>
      <c r="C167" s="337"/>
      <c r="D167" s="337"/>
      <c r="E167" s="337"/>
      <c r="F167" s="403"/>
      <c r="G167" s="517">
        <v>0</v>
      </c>
      <c r="H167" s="512">
        <f t="shared" si="51"/>
        <v>0</v>
      </c>
      <c r="I167" s="513">
        <f t="shared" si="52"/>
        <v>0</v>
      </c>
      <c r="J167" s="255"/>
      <c r="K167" s="255"/>
    </row>
    <row r="168" spans="1:11" ht="17.45" customHeight="1">
      <c r="A168" s="402" t="s">
        <v>226</v>
      </c>
      <c r="B168" s="337"/>
      <c r="C168" s="337"/>
      <c r="D168" s="337"/>
      <c r="E168" s="337"/>
      <c r="F168" s="403"/>
      <c r="G168" s="517">
        <v>0</v>
      </c>
      <c r="H168" s="512">
        <f t="shared" si="51"/>
        <v>0</v>
      </c>
      <c r="I168" s="513">
        <f t="shared" si="52"/>
        <v>0</v>
      </c>
      <c r="J168" s="255"/>
      <c r="K168" s="255"/>
    </row>
    <row r="169" spans="1:11" ht="17.45" customHeight="1">
      <c r="A169" s="402" t="s">
        <v>227</v>
      </c>
      <c r="B169" s="337"/>
      <c r="C169" s="337"/>
      <c r="D169" s="337"/>
      <c r="E169" s="337"/>
      <c r="F169" s="403"/>
      <c r="G169" s="517">
        <v>0</v>
      </c>
      <c r="H169" s="512">
        <f t="shared" si="51"/>
        <v>0</v>
      </c>
      <c r="I169" s="513">
        <f t="shared" si="52"/>
        <v>0</v>
      </c>
      <c r="J169" s="255"/>
      <c r="K169" s="255"/>
    </row>
    <row r="170" spans="1:11" ht="17.45" customHeight="1">
      <c r="A170" s="402" t="s">
        <v>229</v>
      </c>
      <c r="B170" s="337"/>
      <c r="C170" s="337"/>
      <c r="D170" s="337"/>
      <c r="E170" s="337"/>
      <c r="F170" s="403"/>
      <c r="G170" s="517">
        <v>0</v>
      </c>
      <c r="H170" s="512">
        <f t="shared" si="51"/>
        <v>0</v>
      </c>
      <c r="I170" s="513">
        <f t="shared" si="52"/>
        <v>0</v>
      </c>
      <c r="J170" s="255"/>
      <c r="K170" s="255"/>
    </row>
    <row r="171" spans="1:11" ht="17.45" customHeight="1">
      <c r="A171" s="435" t="s">
        <v>184</v>
      </c>
      <c r="B171" s="436"/>
      <c r="C171" s="436"/>
      <c r="D171" s="436"/>
      <c r="E171" s="436"/>
      <c r="F171" s="437"/>
      <c r="G171" s="424"/>
      <c r="H171" s="381"/>
      <c r="I171" s="421"/>
      <c r="J171" s="255"/>
      <c r="K171" s="255"/>
    </row>
    <row r="172" spans="1:11" ht="17.45" customHeight="1">
      <c r="A172" s="402" t="s">
        <v>224</v>
      </c>
      <c r="B172" s="337"/>
      <c r="C172" s="337"/>
      <c r="D172" s="337"/>
      <c r="E172" s="337"/>
      <c r="F172" s="403"/>
      <c r="G172" s="517">
        <v>0</v>
      </c>
      <c r="H172" s="512">
        <f t="shared" ref="H172:H176" si="53">G172*H$11</f>
        <v>0</v>
      </c>
      <c r="I172" s="513">
        <f t="shared" ref="I172:I176" si="54">G172+H172</f>
        <v>0</v>
      </c>
      <c r="J172" s="255"/>
      <c r="K172" s="255"/>
    </row>
    <row r="173" spans="1:11" ht="17.45" customHeight="1">
      <c r="A173" s="402" t="s">
        <v>225</v>
      </c>
      <c r="B173" s="337"/>
      <c r="C173" s="337"/>
      <c r="D173" s="337"/>
      <c r="E173" s="337"/>
      <c r="F173" s="403"/>
      <c r="G173" s="517">
        <v>0</v>
      </c>
      <c r="H173" s="512">
        <f t="shared" si="53"/>
        <v>0</v>
      </c>
      <c r="I173" s="513">
        <f t="shared" si="54"/>
        <v>0</v>
      </c>
    </row>
    <row r="174" spans="1:11" ht="17.45" customHeight="1">
      <c r="A174" s="402" t="s">
        <v>226</v>
      </c>
      <c r="B174" s="337"/>
      <c r="C174" s="337"/>
      <c r="D174" s="337"/>
      <c r="E174" s="337"/>
      <c r="F174" s="403"/>
      <c r="G174" s="517">
        <v>0</v>
      </c>
      <c r="H174" s="512">
        <f t="shared" si="53"/>
        <v>0</v>
      </c>
      <c r="I174" s="513">
        <f t="shared" si="54"/>
        <v>0</v>
      </c>
    </row>
    <row r="175" spans="1:11" ht="17.45" customHeight="1">
      <c r="A175" s="402" t="s">
        <v>227</v>
      </c>
      <c r="B175" s="337"/>
      <c r="C175" s="337"/>
      <c r="D175" s="337"/>
      <c r="E175" s="337"/>
      <c r="F175" s="403"/>
      <c r="G175" s="517">
        <v>0</v>
      </c>
      <c r="H175" s="512">
        <f t="shared" si="53"/>
        <v>0</v>
      </c>
      <c r="I175" s="513">
        <f t="shared" si="54"/>
        <v>0</v>
      </c>
    </row>
    <row r="176" spans="1:11" ht="17.45" customHeight="1">
      <c r="A176" s="402" t="s">
        <v>229</v>
      </c>
      <c r="B176" s="337"/>
      <c r="C176" s="337"/>
      <c r="D176" s="337"/>
      <c r="E176" s="337"/>
      <c r="F176" s="403"/>
      <c r="G176" s="517">
        <v>0</v>
      </c>
      <c r="H176" s="512">
        <f t="shared" si="53"/>
        <v>0</v>
      </c>
      <c r="I176" s="513">
        <f t="shared" si="54"/>
        <v>0</v>
      </c>
    </row>
    <row r="177" spans="1:10" ht="9.9499999999999993" customHeight="1" thickBot="1">
      <c r="A177" s="761"/>
      <c r="B177" s="762"/>
      <c r="C177" s="762"/>
      <c r="D177" s="762"/>
      <c r="E177" s="762"/>
      <c r="F177" s="763"/>
      <c r="G177" s="169"/>
      <c r="H177" s="170"/>
      <c r="I177" s="132"/>
    </row>
    <row r="178" spans="1:10" ht="17.45" customHeight="1" thickTop="1">
      <c r="A178" s="782" t="s">
        <v>261</v>
      </c>
      <c r="B178" s="783"/>
      <c r="C178" s="783"/>
      <c r="D178" s="783"/>
      <c r="E178" s="783"/>
      <c r="F178" s="784"/>
      <c r="G178" s="323"/>
      <c r="H178" s="324"/>
      <c r="I178" s="325"/>
    </row>
    <row r="179" spans="1:10" ht="17.45" customHeight="1">
      <c r="A179" s="391" t="s">
        <v>262</v>
      </c>
      <c r="B179" s="326"/>
      <c r="C179" s="326"/>
      <c r="D179" s="326"/>
      <c r="E179" s="392"/>
      <c r="F179" s="390" t="s">
        <v>242</v>
      </c>
      <c r="G179" s="511">
        <v>0</v>
      </c>
      <c r="H179" s="512">
        <f t="shared" ref="H179:H184" si="55">G179*H$11</f>
        <v>0</v>
      </c>
      <c r="I179" s="513">
        <f t="shared" ref="I179" si="56">G179+H179</f>
        <v>0</v>
      </c>
      <c r="J179" s="255"/>
    </row>
    <row r="180" spans="1:10" ht="17.45" customHeight="1">
      <c r="A180" s="391" t="s">
        <v>263</v>
      </c>
      <c r="B180" s="326"/>
      <c r="C180" s="326"/>
      <c r="D180" s="326"/>
      <c r="E180" s="392"/>
      <c r="F180" s="390" t="s">
        <v>242</v>
      </c>
      <c r="G180" s="511">
        <v>0</v>
      </c>
      <c r="H180" s="512">
        <f t="shared" si="55"/>
        <v>0</v>
      </c>
      <c r="I180" s="513">
        <f t="shared" ref="I180:I183" si="57">G180+H180</f>
        <v>0</v>
      </c>
      <c r="J180" s="255"/>
    </row>
    <row r="181" spans="1:10" ht="17.45" customHeight="1">
      <c r="A181" s="391" t="s">
        <v>264</v>
      </c>
      <c r="B181" s="326"/>
      <c r="C181" s="326"/>
      <c r="D181" s="326"/>
      <c r="E181" s="392"/>
      <c r="F181" s="390" t="s">
        <v>242</v>
      </c>
      <c r="G181" s="511">
        <v>0</v>
      </c>
      <c r="H181" s="512">
        <f t="shared" si="55"/>
        <v>0</v>
      </c>
      <c r="I181" s="513">
        <f t="shared" si="57"/>
        <v>0</v>
      </c>
      <c r="J181" s="255"/>
    </row>
    <row r="182" spans="1:10" ht="17.45" customHeight="1">
      <c r="A182" s="391" t="s">
        <v>265</v>
      </c>
      <c r="B182" s="326"/>
      <c r="C182" s="326"/>
      <c r="D182" s="326"/>
      <c r="E182" s="392"/>
      <c r="F182" s="390" t="s">
        <v>242</v>
      </c>
      <c r="G182" s="511">
        <v>0</v>
      </c>
      <c r="H182" s="512">
        <f t="shared" si="55"/>
        <v>0</v>
      </c>
      <c r="I182" s="513">
        <f t="shared" si="57"/>
        <v>0</v>
      </c>
      <c r="J182" s="255"/>
    </row>
    <row r="183" spans="1:10" ht="17.45" customHeight="1">
      <c r="A183" s="391" t="s">
        <v>266</v>
      </c>
      <c r="B183" s="326"/>
      <c r="C183" s="326"/>
      <c r="D183" s="326"/>
      <c r="E183" s="392"/>
      <c r="F183" s="390" t="s">
        <v>242</v>
      </c>
      <c r="G183" s="511">
        <v>0</v>
      </c>
      <c r="H183" s="512">
        <f t="shared" si="55"/>
        <v>0</v>
      </c>
      <c r="I183" s="513">
        <f t="shared" si="57"/>
        <v>0</v>
      </c>
      <c r="J183" s="255"/>
    </row>
    <row r="184" spans="1:10" ht="17.45" customHeight="1" thickBot="1">
      <c r="A184" s="328" t="s">
        <v>267</v>
      </c>
      <c r="B184" s="329"/>
      <c r="C184" s="329"/>
      <c r="D184" s="329"/>
      <c r="E184" s="330"/>
      <c r="F184" s="331" t="s">
        <v>242</v>
      </c>
      <c r="G184" s="514">
        <v>0</v>
      </c>
      <c r="H184" s="515">
        <f t="shared" si="55"/>
        <v>0</v>
      </c>
      <c r="I184" s="516">
        <f t="shared" ref="I184" si="58">G184+H184</f>
        <v>0</v>
      </c>
      <c r="J184" s="255"/>
    </row>
    <row r="185" spans="1:10" ht="15" customHeight="1" thickTop="1">
      <c r="A185" s="438"/>
      <c r="B185" s="439"/>
      <c r="C185" s="439"/>
      <c r="D185" s="439"/>
      <c r="E185" s="439"/>
      <c r="F185" s="439"/>
      <c r="G185" s="439"/>
      <c r="H185" s="439"/>
      <c r="I185" s="320"/>
    </row>
    <row r="186" spans="1:10" ht="15" customHeight="1">
      <c r="A186" s="440" t="s">
        <v>157</v>
      </c>
      <c r="B186" s="26"/>
      <c r="C186" s="26"/>
      <c r="D186" s="26"/>
      <c r="E186" s="26"/>
      <c r="F186" s="26"/>
      <c r="G186" s="26"/>
      <c r="H186" s="26"/>
      <c r="I186" s="28"/>
    </row>
    <row r="187" spans="1:10" ht="15" customHeight="1">
      <c r="A187" s="440" t="s">
        <v>135</v>
      </c>
      <c r="B187" s="26"/>
      <c r="C187" s="26"/>
      <c r="D187" s="26"/>
      <c r="E187" s="26"/>
      <c r="F187" s="26"/>
      <c r="G187" s="26"/>
      <c r="H187" s="26"/>
      <c r="I187" s="28"/>
    </row>
    <row r="188" spans="1:10" ht="15" customHeight="1">
      <c r="A188" s="440" t="s">
        <v>136</v>
      </c>
      <c r="B188" s="26"/>
      <c r="C188" s="26"/>
      <c r="D188" s="26"/>
      <c r="E188" s="26"/>
      <c r="F188" s="26"/>
      <c r="G188" s="26"/>
      <c r="H188" s="26"/>
      <c r="I188" s="28"/>
    </row>
    <row r="189" spans="1:10" ht="15" customHeight="1">
      <c r="A189" s="321" t="s">
        <v>137</v>
      </c>
      <c r="B189" s="69"/>
      <c r="C189" s="69"/>
      <c r="D189" s="69"/>
      <c r="E189" s="69"/>
      <c r="F189" s="69"/>
      <c r="G189" s="69"/>
      <c r="H189" s="69"/>
      <c r="I189" s="118"/>
    </row>
    <row r="190" spans="1:10" ht="15" customHeight="1">
      <c r="A190" s="321" t="s">
        <v>147</v>
      </c>
      <c r="B190" s="69"/>
      <c r="C190" s="69"/>
      <c r="D190" s="69"/>
      <c r="E190" s="69"/>
      <c r="F190" s="69"/>
      <c r="G190" s="69"/>
      <c r="H190" s="69"/>
      <c r="I190" s="118"/>
    </row>
    <row r="191" spans="1:10" ht="15" customHeight="1">
      <c r="A191" s="440" t="s">
        <v>139</v>
      </c>
      <c r="B191" s="26"/>
      <c r="C191" s="26"/>
      <c r="D191" s="26"/>
      <c r="E191" s="26"/>
      <c r="F191" s="26"/>
      <c r="G191" s="26"/>
      <c r="H191" s="26"/>
      <c r="I191" s="28"/>
    </row>
    <row r="192" spans="1:10" ht="15" customHeight="1">
      <c r="A192" s="440" t="s">
        <v>148</v>
      </c>
      <c r="B192" s="26"/>
      <c r="C192" s="26"/>
      <c r="D192" s="26"/>
      <c r="E192" s="26"/>
      <c r="F192" s="26"/>
      <c r="G192" s="26"/>
      <c r="H192" s="26"/>
      <c r="I192" s="28"/>
    </row>
    <row r="193" spans="1:9" ht="15" customHeight="1">
      <c r="A193" s="440" t="s">
        <v>140</v>
      </c>
      <c r="B193" s="26"/>
      <c r="C193" s="26"/>
      <c r="D193" s="26"/>
      <c r="E193" s="26"/>
      <c r="F193" s="26"/>
      <c r="G193" s="26"/>
      <c r="H193" s="26"/>
      <c r="I193" s="28"/>
    </row>
    <row r="194" spans="1:9" ht="15" customHeight="1">
      <c r="A194" s="321" t="s">
        <v>141</v>
      </c>
      <c r="B194" s="69"/>
      <c r="C194" s="69"/>
      <c r="D194" s="69"/>
      <c r="E194" s="69"/>
      <c r="F194" s="69"/>
      <c r="G194" s="69"/>
      <c r="H194" s="69"/>
      <c r="I194" s="118"/>
    </row>
    <row r="195" spans="1:9" ht="15" customHeight="1">
      <c r="A195" s="27"/>
      <c r="B195" s="26"/>
      <c r="C195" s="26"/>
      <c r="D195" s="26"/>
      <c r="E195" s="26"/>
      <c r="F195" s="26"/>
      <c r="G195" s="69"/>
      <c r="H195" s="26"/>
      <c r="I195" s="28"/>
    </row>
    <row r="196" spans="1:9" ht="15" customHeight="1">
      <c r="A196" s="27"/>
      <c r="B196" s="26"/>
      <c r="C196" s="26"/>
      <c r="D196" s="26"/>
      <c r="E196" s="26"/>
      <c r="F196" s="744" t="s">
        <v>34</v>
      </c>
      <c r="G196" s="744"/>
      <c r="H196" s="744"/>
      <c r="I196" s="28"/>
    </row>
    <row r="197" spans="1:9" ht="15" customHeight="1">
      <c r="A197" s="27"/>
      <c r="B197" s="26"/>
      <c r="C197" s="26"/>
      <c r="D197" s="26"/>
      <c r="E197" s="26"/>
      <c r="F197" s="441"/>
      <c r="G197" s="441"/>
      <c r="H197" s="441"/>
      <c r="I197" s="28"/>
    </row>
    <row r="198" spans="1:9" ht="15" customHeight="1">
      <c r="A198" s="27"/>
      <c r="B198" s="26"/>
      <c r="C198" s="26"/>
      <c r="D198" s="26"/>
      <c r="E198" s="26"/>
      <c r="F198" s="26"/>
      <c r="G198" s="69"/>
      <c r="H198" s="26"/>
      <c r="I198" s="28"/>
    </row>
    <row r="199" spans="1:9" ht="15" customHeight="1">
      <c r="A199" s="27"/>
      <c r="B199" s="26"/>
      <c r="C199" s="26"/>
      <c r="D199" s="26"/>
      <c r="E199" s="26"/>
      <c r="F199" s="744" t="s">
        <v>78</v>
      </c>
      <c r="G199" s="744"/>
      <c r="H199" s="744"/>
      <c r="I199" s="28"/>
    </row>
    <row r="200" spans="1:9" ht="15" customHeight="1">
      <c r="A200" s="393"/>
      <c r="B200" s="97"/>
      <c r="C200" s="97"/>
      <c r="D200" s="97"/>
      <c r="E200" s="26"/>
      <c r="F200" s="26"/>
      <c r="G200" s="69"/>
      <c r="H200" s="26"/>
      <c r="I200" s="28"/>
    </row>
    <row r="201" spans="1:9" ht="20.100000000000001" customHeight="1">
      <c r="A201" s="393"/>
      <c r="B201" s="97" t="s">
        <v>143</v>
      </c>
      <c r="E201" s="124">
        <v>30</v>
      </c>
      <c r="F201" s="97"/>
      <c r="G201" s="125" t="s">
        <v>144</v>
      </c>
      <c r="H201" s="97"/>
      <c r="I201" s="126"/>
    </row>
    <row r="202" spans="1:9" ht="9.9499999999999993" customHeight="1" thickBot="1">
      <c r="A202" s="171"/>
      <c r="B202" s="172"/>
      <c r="C202" s="172"/>
      <c r="D202" s="172"/>
      <c r="E202" s="172"/>
      <c r="F202" s="172"/>
      <c r="G202" s="173"/>
      <c r="H202" s="172"/>
      <c r="I202" s="174"/>
    </row>
    <row r="203" spans="1:9" ht="16.5" thickTop="1">
      <c r="A203" s="26"/>
      <c r="B203" s="26"/>
      <c r="C203" s="26"/>
      <c r="D203" s="26"/>
      <c r="E203" s="26"/>
      <c r="F203" s="26"/>
      <c r="G203" s="69"/>
      <c r="H203" s="26"/>
      <c r="I203" s="26"/>
    </row>
    <row r="204" spans="1:9" ht="15.75">
      <c r="A204" s="26"/>
      <c r="B204" s="26"/>
      <c r="C204" s="26"/>
      <c r="D204" s="26"/>
      <c r="E204" s="26"/>
      <c r="F204" s="26"/>
      <c r="G204" s="69"/>
      <c r="H204" s="26"/>
      <c r="I204" s="26"/>
    </row>
    <row r="205" spans="1:9" ht="15.75">
      <c r="A205" s="26"/>
      <c r="B205" s="26"/>
      <c r="C205" s="26"/>
      <c r="D205" s="26"/>
      <c r="E205" s="26"/>
      <c r="F205" s="26"/>
      <c r="G205" s="69"/>
      <c r="H205" s="26"/>
      <c r="I205" s="26"/>
    </row>
    <row r="206" spans="1:9" ht="15.75">
      <c r="A206" s="26"/>
      <c r="B206" s="26"/>
      <c r="C206" s="26"/>
      <c r="D206" s="26"/>
      <c r="E206" s="26"/>
      <c r="F206" s="26"/>
      <c r="G206" s="69"/>
      <c r="H206" s="26"/>
      <c r="I206" s="26"/>
    </row>
    <row r="207" spans="1:9" ht="15.75">
      <c r="A207" s="26"/>
      <c r="B207" s="26"/>
      <c r="C207" s="26"/>
      <c r="D207" s="26"/>
      <c r="E207" s="26"/>
      <c r="F207" s="26"/>
      <c r="G207" s="69"/>
      <c r="H207" s="26"/>
      <c r="I207" s="26"/>
    </row>
    <row r="208" spans="1:9" ht="15.75">
      <c r="A208" s="26"/>
      <c r="B208" s="26"/>
      <c r="C208" s="26"/>
      <c r="D208" s="26"/>
      <c r="E208" s="26"/>
      <c r="F208" s="26"/>
      <c r="G208" s="69"/>
      <c r="H208" s="26"/>
      <c r="I208" s="26"/>
    </row>
  </sheetData>
  <mergeCells count="93">
    <mergeCell ref="F199:H199"/>
    <mergeCell ref="A146:F146"/>
    <mergeCell ref="A147:F147"/>
    <mergeCell ref="A148:F148"/>
    <mergeCell ref="A149:F149"/>
    <mergeCell ref="A177:F177"/>
    <mergeCell ref="A154:F154"/>
    <mergeCell ref="A178:F178"/>
    <mergeCell ref="A153:F153"/>
    <mergeCell ref="A144:F144"/>
    <mergeCell ref="A145:F145"/>
    <mergeCell ref="A151:F151"/>
    <mergeCell ref="A152:F152"/>
    <mergeCell ref="F196:H196"/>
    <mergeCell ref="A150:F150"/>
    <mergeCell ref="A121:E121"/>
    <mergeCell ref="A140:F140"/>
    <mergeCell ref="A123:F123"/>
    <mergeCell ref="A122:E122"/>
    <mergeCell ref="A126:F126"/>
    <mergeCell ref="A127:F127"/>
    <mergeCell ref="A128:F128"/>
    <mergeCell ref="F7:H7"/>
    <mergeCell ref="F8:H8"/>
    <mergeCell ref="A118:E118"/>
    <mergeCell ref="A119:E119"/>
    <mergeCell ref="A120:E120"/>
    <mergeCell ref="D106:E106"/>
    <mergeCell ref="D107:E107"/>
    <mergeCell ref="A143:F143"/>
    <mergeCell ref="F134:H134"/>
    <mergeCell ref="F137:H137"/>
    <mergeCell ref="D108:E108"/>
    <mergeCell ref="A109:E109"/>
    <mergeCell ref="D110:E110"/>
    <mergeCell ref="D111:E111"/>
    <mergeCell ref="D117:E117"/>
    <mergeCell ref="D112:E112"/>
    <mergeCell ref="D113:E113"/>
    <mergeCell ref="D114:E114"/>
    <mergeCell ref="A115:E115"/>
    <mergeCell ref="D116:E116"/>
    <mergeCell ref="A129:F129"/>
    <mergeCell ref="A141:F141"/>
    <mergeCell ref="A142:F142"/>
    <mergeCell ref="A101:E101"/>
    <mergeCell ref="D102:E102"/>
    <mergeCell ref="D103:E103"/>
    <mergeCell ref="D104:E104"/>
    <mergeCell ref="D105:E105"/>
    <mergeCell ref="F67:H67"/>
    <mergeCell ref="F70:H70"/>
    <mergeCell ref="A96:F96"/>
    <mergeCell ref="A95:F95"/>
    <mergeCell ref="A75:F75"/>
    <mergeCell ref="A84:F84"/>
    <mergeCell ref="A100:F100"/>
    <mergeCell ref="A63:F63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97:F97"/>
    <mergeCell ref="A98:F98"/>
    <mergeCell ref="A99:E99"/>
    <mergeCell ref="A46:F46"/>
    <mergeCell ref="A49:F49"/>
    <mergeCell ref="A51:F51"/>
    <mergeCell ref="A40:F40"/>
    <mergeCell ref="A43:F43"/>
    <mergeCell ref="A35:F35"/>
    <mergeCell ref="A37:F37"/>
    <mergeCell ref="A1:I1"/>
    <mergeCell ref="A2:I2"/>
    <mergeCell ref="F3:G3"/>
    <mergeCell ref="D20:F20"/>
    <mergeCell ref="A14:F14"/>
    <mergeCell ref="A15:F15"/>
    <mergeCell ref="A16:F16"/>
    <mergeCell ref="A11:F11"/>
    <mergeCell ref="A12:F12"/>
    <mergeCell ref="A13:F13"/>
    <mergeCell ref="A10:I10"/>
    <mergeCell ref="D31:F31"/>
    <mergeCell ref="A32:F32"/>
    <mergeCell ref="A30:F30"/>
  </mergeCells>
  <conditionalFormatting sqref="D20 D31 A118:C124 G123:I124 A126:C129 G126:I129 G132:I133 A132:C138 I134:I137 G138:I138">
    <cfRule type="cellIs" dxfId="13" priority="21" operator="lessThan">
      <formula>0</formula>
    </cfRule>
  </conditionalFormatting>
  <conditionalFormatting sqref="D80:D82">
    <cfRule type="cellIs" dxfId="12" priority="14" operator="lessThan">
      <formula>0</formula>
    </cfRule>
  </conditionalFormatting>
  <conditionalFormatting sqref="D88:D89">
    <cfRule type="cellIs" dxfId="11" priority="9" operator="lessThan">
      <formula>0</formula>
    </cfRule>
  </conditionalFormatting>
  <conditionalFormatting sqref="D91:D94">
    <cfRule type="cellIs" dxfId="10" priority="8" operator="lessThan">
      <formula>0</formula>
    </cfRule>
  </conditionalFormatting>
  <conditionalFormatting sqref="E91">
    <cfRule type="cellIs" dxfId="9" priority="6" operator="lessThan">
      <formula>0</formula>
    </cfRule>
  </conditionalFormatting>
  <conditionalFormatting sqref="F79:F81">
    <cfRule type="cellIs" dxfId="8" priority="10" operator="lessThan">
      <formula>0</formula>
    </cfRule>
  </conditionalFormatting>
  <conditionalFormatting sqref="F88:F89">
    <cfRule type="cellIs" dxfId="7" priority="12" operator="lessThan">
      <formula>0</formula>
    </cfRule>
  </conditionalFormatting>
  <conditionalFormatting sqref="F91:F94">
    <cfRule type="cellIs" dxfId="6" priority="7" operator="lessThan">
      <formula>0</formula>
    </cfRule>
  </conditionalFormatting>
  <conditionalFormatting sqref="F124">
    <cfRule type="cellIs" dxfId="5" priority="4" operator="lessThan">
      <formula>0</formula>
    </cfRule>
  </conditionalFormatting>
  <conditionalFormatting sqref="F179:F184">
    <cfRule type="cellIs" dxfId="4" priority="1" operator="lessThan">
      <formula>0</formula>
    </cfRule>
  </conditionalFormatting>
  <conditionalFormatting sqref="F99:I99 G100:I100 F101:I103 A102:D108 G104:I108 A109:C109 A110:D114 G110:I114 A115:C115 A116:D117 G116:I117 G119:I120 F121:I122">
    <cfRule type="cellIs" dxfId="3" priority="19" operator="lessThan">
      <formula>0</formula>
    </cfRule>
  </conditionalFormatting>
  <conditionalFormatting sqref="F155:I158">
    <cfRule type="cellIs" dxfId="2" priority="20" operator="lessThan">
      <formula>0</formula>
    </cfRule>
  </conditionalFormatting>
  <conditionalFormatting sqref="G136:H136">
    <cfRule type="cellIs" dxfId="1" priority="2" operator="lessThan">
      <formula>0</formula>
    </cfRule>
  </conditionalFormatting>
  <conditionalFormatting sqref="G12:I66 A13:C101 I67:I68 G69:I69 I70 G71:I98 F109:I109 F115:I115 F118:I118 G140:I154 A140:C184 G159:I184">
    <cfRule type="cellIs" dxfId="0" priority="18" operator="lessThan">
      <formula>0</formula>
    </cfRule>
  </conditionalFormatting>
  <printOptions horizontalCentered="1"/>
  <pageMargins left="0.25" right="0.25" top="0.75" bottom="0.5" header="0.31496062992126" footer="0.31496062992126"/>
  <pageSetup paperSize="5" scale="7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5D59-5197-40A8-BCFA-994AFF09A51A}">
  <dimension ref="A1:H27"/>
  <sheetViews>
    <sheetView workbookViewId="0">
      <selection activeCell="B11" sqref="B11"/>
    </sheetView>
  </sheetViews>
  <sheetFormatPr defaultColWidth="8.88671875" defaultRowHeight="15.75"/>
  <cols>
    <col min="1" max="1" width="12.77734375" style="4" customWidth="1"/>
    <col min="2" max="4" width="10.77734375" style="4" customWidth="1"/>
    <col min="5" max="16384" width="8.88671875" style="4"/>
  </cols>
  <sheetData>
    <row r="1" spans="1:8" ht="24.95" customHeight="1" thickTop="1" thickBot="1">
      <c r="A1" s="785" t="s">
        <v>126</v>
      </c>
      <c r="B1" s="786"/>
      <c r="C1" s="786"/>
      <c r="D1" s="787"/>
    </row>
    <row r="2" spans="1:8" ht="60" customHeight="1" thickTop="1">
      <c r="A2" s="13" t="s">
        <v>1</v>
      </c>
      <c r="B2" s="14" t="s">
        <v>128</v>
      </c>
      <c r="C2" s="14" t="s">
        <v>130</v>
      </c>
      <c r="D2" s="15" t="s">
        <v>131</v>
      </c>
    </row>
    <row r="3" spans="1:8" ht="18" customHeight="1">
      <c r="A3" s="16">
        <v>105</v>
      </c>
      <c r="B3" s="12">
        <v>4</v>
      </c>
      <c r="C3" s="12">
        <v>0</v>
      </c>
      <c r="D3" s="17" t="s">
        <v>132</v>
      </c>
      <c r="H3" s="6"/>
    </row>
    <row r="4" spans="1:8" ht="18" customHeight="1">
      <c r="A4" s="16">
        <v>110</v>
      </c>
      <c r="B4" s="12">
        <v>2</v>
      </c>
      <c r="C4" s="12">
        <v>0</v>
      </c>
      <c r="D4" s="17" t="s">
        <v>123</v>
      </c>
      <c r="F4" s="6"/>
      <c r="G4" s="6"/>
    </row>
    <row r="5" spans="1:8" ht="18" customHeight="1">
      <c r="A5" s="16">
        <v>120</v>
      </c>
      <c r="B5" s="12">
        <v>3</v>
      </c>
      <c r="C5" s="12">
        <v>0</v>
      </c>
      <c r="D5" s="17" t="s">
        <v>123</v>
      </c>
      <c r="F5" s="6"/>
      <c r="G5" s="6"/>
    </row>
    <row r="6" spans="1:8" ht="18" customHeight="1">
      <c r="A6" s="16">
        <v>130</v>
      </c>
      <c r="B6" s="12">
        <v>3</v>
      </c>
      <c r="C6" s="12">
        <v>0</v>
      </c>
      <c r="D6" s="17" t="s">
        <v>123</v>
      </c>
      <c r="F6" s="6"/>
      <c r="G6" s="6"/>
    </row>
    <row r="7" spans="1:8" ht="18" customHeight="1">
      <c r="A7" s="18">
        <v>140</v>
      </c>
      <c r="B7" s="12">
        <v>2</v>
      </c>
      <c r="C7" s="12">
        <v>0</v>
      </c>
      <c r="D7" s="17" t="s">
        <v>123</v>
      </c>
    </row>
    <row r="8" spans="1:8" ht="18" customHeight="1">
      <c r="A8" s="16" t="s">
        <v>127</v>
      </c>
      <c r="B8" s="12">
        <v>3</v>
      </c>
      <c r="C8" s="12">
        <v>0</v>
      </c>
      <c r="D8" s="17" t="s">
        <v>123</v>
      </c>
    </row>
    <row r="9" spans="1:8" ht="18" customHeight="1">
      <c r="A9" s="16">
        <v>170</v>
      </c>
      <c r="B9" s="12">
        <v>2</v>
      </c>
      <c r="C9" s="12">
        <v>0</v>
      </c>
      <c r="D9" s="17" t="s">
        <v>123</v>
      </c>
    </row>
    <row r="10" spans="1:8" ht="18" customHeight="1">
      <c r="A10" s="16">
        <v>201</v>
      </c>
      <c r="B10" s="12">
        <v>2</v>
      </c>
      <c r="C10" s="12">
        <v>0</v>
      </c>
      <c r="D10" s="17" t="s">
        <v>123</v>
      </c>
    </row>
    <row r="11" spans="1:8" ht="16.5" thickBot="1">
      <c r="A11" s="25">
        <v>804</v>
      </c>
      <c r="B11" s="20">
        <v>2</v>
      </c>
      <c r="C11" s="20">
        <v>0</v>
      </c>
      <c r="D11" s="21">
        <v>1</v>
      </c>
    </row>
    <row r="12" spans="1:8" ht="60" customHeight="1" thickTop="1">
      <c r="A12" s="22" t="s">
        <v>1</v>
      </c>
      <c r="B12" s="23" t="s">
        <v>129</v>
      </c>
      <c r="C12" s="23" t="s">
        <v>130</v>
      </c>
      <c r="D12" s="24" t="s">
        <v>131</v>
      </c>
    </row>
    <row r="13" spans="1:8">
      <c r="A13" s="16">
        <v>801</v>
      </c>
      <c r="B13" s="12">
        <v>3</v>
      </c>
      <c r="C13" s="12">
        <v>0</v>
      </c>
      <c r="D13" s="17">
        <v>0</v>
      </c>
    </row>
    <row r="14" spans="1:8">
      <c r="A14" s="16">
        <v>810</v>
      </c>
      <c r="B14" s="12">
        <v>2</v>
      </c>
      <c r="C14" s="12">
        <v>0</v>
      </c>
      <c r="D14" s="17" t="s">
        <v>123</v>
      </c>
    </row>
    <row r="15" spans="1:8">
      <c r="A15" s="16">
        <v>815</v>
      </c>
      <c r="B15" s="12">
        <v>3</v>
      </c>
      <c r="C15" s="12">
        <v>0</v>
      </c>
      <c r="D15" s="17" t="s">
        <v>123</v>
      </c>
    </row>
    <row r="16" spans="1:8">
      <c r="A16" s="18">
        <v>826</v>
      </c>
      <c r="B16" s="12">
        <v>4</v>
      </c>
      <c r="C16" s="12">
        <v>0</v>
      </c>
      <c r="D16" s="17" t="s">
        <v>132</v>
      </c>
    </row>
    <row r="17" spans="1:4">
      <c r="A17" s="16">
        <v>1010</v>
      </c>
      <c r="B17" s="12">
        <v>2</v>
      </c>
      <c r="C17" s="12">
        <v>0</v>
      </c>
      <c r="D17" s="17" t="s">
        <v>123</v>
      </c>
    </row>
    <row r="18" spans="1:4">
      <c r="A18" s="16">
        <v>1015</v>
      </c>
      <c r="B18" s="12">
        <v>2</v>
      </c>
      <c r="C18" s="12">
        <v>0</v>
      </c>
      <c r="D18" s="17" t="s">
        <v>123</v>
      </c>
    </row>
    <row r="19" spans="1:4">
      <c r="A19" s="16">
        <v>1016</v>
      </c>
      <c r="B19" s="12">
        <v>4</v>
      </c>
      <c r="C19" s="12">
        <v>0</v>
      </c>
      <c r="D19" s="17" t="s">
        <v>132</v>
      </c>
    </row>
    <row r="20" spans="1:4">
      <c r="A20" s="16">
        <v>1020</v>
      </c>
      <c r="B20" s="12">
        <v>3</v>
      </c>
      <c r="C20" s="12">
        <v>0</v>
      </c>
      <c r="D20" s="17" t="s">
        <v>132</v>
      </c>
    </row>
    <row r="21" spans="1:4">
      <c r="A21" s="16">
        <v>1026</v>
      </c>
      <c r="B21" s="12">
        <v>3</v>
      </c>
      <c r="C21" s="12">
        <v>0</v>
      </c>
      <c r="D21" s="17" t="s">
        <v>132</v>
      </c>
    </row>
    <row r="22" spans="1:4">
      <c r="A22" s="16">
        <v>1030</v>
      </c>
      <c r="B22" s="12">
        <v>3</v>
      </c>
      <c r="C22" s="12">
        <v>0</v>
      </c>
      <c r="D22" s="17" t="s">
        <v>123</v>
      </c>
    </row>
    <row r="23" spans="1:4">
      <c r="A23" s="16">
        <v>1035</v>
      </c>
      <c r="B23" s="12">
        <v>3</v>
      </c>
      <c r="C23" s="12">
        <v>0</v>
      </c>
      <c r="D23" s="17" t="s">
        <v>123</v>
      </c>
    </row>
    <row r="24" spans="1:4">
      <c r="A24" s="16">
        <v>1046</v>
      </c>
      <c r="B24" s="12">
        <v>4</v>
      </c>
      <c r="C24" s="12">
        <v>0</v>
      </c>
      <c r="D24" s="17" t="s">
        <v>123</v>
      </c>
    </row>
    <row r="25" spans="1:4">
      <c r="A25" s="16">
        <v>1050</v>
      </c>
      <c r="B25" s="12">
        <v>3</v>
      </c>
      <c r="C25" s="12">
        <v>0</v>
      </c>
      <c r="D25" s="17" t="s">
        <v>132</v>
      </c>
    </row>
    <row r="26" spans="1:4" ht="16.5" thickBot="1">
      <c r="A26" s="19">
        <v>1086</v>
      </c>
      <c r="B26" s="20">
        <v>4</v>
      </c>
      <c r="C26" s="20">
        <v>0</v>
      </c>
      <c r="D26" s="21" t="s">
        <v>132</v>
      </c>
    </row>
    <row r="27" spans="1:4" ht="16.5" thickTop="1">
      <c r="B27" s="11"/>
      <c r="C27" s="11"/>
      <c r="D27" s="11"/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92"/>
  <sheetViews>
    <sheetView view="pageBreakPreview" zoomScaleNormal="100" zoomScaleSheetLayoutView="100" workbookViewId="0">
      <selection activeCell="B4" sqref="B4"/>
    </sheetView>
  </sheetViews>
  <sheetFormatPr defaultColWidth="8.88671875" defaultRowHeight="15.75"/>
  <cols>
    <col min="1" max="1" width="15.77734375" style="26" customWidth="1"/>
    <col min="2" max="5" width="12.77734375" style="26" customWidth="1"/>
    <col min="6" max="6" width="12.77734375" style="69" customWidth="1"/>
    <col min="7" max="12" width="12.77734375" style="26" customWidth="1"/>
    <col min="13" max="16384" width="8.88671875" style="7"/>
  </cols>
  <sheetData>
    <row r="1" spans="1:17" ht="9.9499999999999993" customHeight="1" thickTop="1">
      <c r="A1" s="552"/>
      <c r="B1" s="553"/>
      <c r="C1" s="553"/>
      <c r="D1" s="553"/>
      <c r="E1" s="553"/>
      <c r="F1" s="553"/>
      <c r="G1" s="553"/>
      <c r="H1" s="554"/>
      <c r="M1" s="26"/>
      <c r="N1" s="26"/>
      <c r="O1" s="26"/>
      <c r="P1" s="10"/>
      <c r="Q1" s="10"/>
    </row>
    <row r="2" spans="1:17" ht="20.100000000000001" customHeight="1">
      <c r="A2" s="561" t="s">
        <v>100</v>
      </c>
      <c r="B2" s="562"/>
      <c r="C2" s="562"/>
      <c r="D2" s="562"/>
      <c r="E2" s="562"/>
      <c r="F2" s="562"/>
      <c r="G2" s="562"/>
      <c r="H2" s="563"/>
      <c r="M2" s="26"/>
      <c r="N2" s="26"/>
      <c r="O2" s="26"/>
      <c r="P2" s="10"/>
      <c r="Q2" s="10"/>
    </row>
    <row r="3" spans="1:17" ht="9.9499999999999993" customHeight="1">
      <c r="A3" s="564"/>
      <c r="B3" s="565"/>
      <c r="C3" s="565"/>
      <c r="D3" s="565"/>
      <c r="E3" s="565"/>
      <c r="F3" s="565"/>
      <c r="G3" s="565"/>
      <c r="H3" s="566"/>
      <c r="M3" s="26"/>
      <c r="N3" s="26"/>
      <c r="O3" s="26"/>
      <c r="P3" s="10"/>
      <c r="Q3" s="10"/>
    </row>
    <row r="4" spans="1:17" ht="15" customHeight="1">
      <c r="A4" s="29" t="s">
        <v>18</v>
      </c>
      <c r="B4" s="38" t="str">
        <f>'100 Series'!B4</f>
        <v>Merkley Oaks</v>
      </c>
      <c r="C4" s="37"/>
      <c r="D4" s="31"/>
      <c r="F4" s="32" t="s">
        <v>0</v>
      </c>
      <c r="G4" s="33">
        <f>'100 Series'!F4</f>
        <v>45748</v>
      </c>
      <c r="H4" s="34"/>
      <c r="M4" s="26"/>
      <c r="N4" s="26"/>
      <c r="O4" s="26"/>
      <c r="P4" s="10"/>
      <c r="Q4" s="10"/>
    </row>
    <row r="5" spans="1:17" ht="15" customHeight="1">
      <c r="A5" s="29" t="s">
        <v>19</v>
      </c>
      <c r="B5" s="30" t="str">
        <f>'100 Series'!B5</f>
        <v>100 Series</v>
      </c>
      <c r="C5" s="31"/>
      <c r="D5" s="31"/>
      <c r="F5" s="35" t="s">
        <v>145</v>
      </c>
      <c r="G5" s="33" t="str">
        <f>'100 Series'!F5</f>
        <v>XXX - XXX</v>
      </c>
      <c r="H5" s="118"/>
      <c r="M5" s="26"/>
      <c r="N5" s="26"/>
      <c r="O5" s="26"/>
      <c r="P5" s="10"/>
      <c r="Q5" s="10"/>
    </row>
    <row r="6" spans="1:17" ht="9.9499999999999993" customHeight="1">
      <c r="A6" s="29"/>
      <c r="B6" s="447" t="s">
        <v>1</v>
      </c>
      <c r="C6" s="31"/>
      <c r="D6" s="31"/>
      <c r="H6" s="28"/>
      <c r="M6" s="26"/>
      <c r="N6" s="26"/>
      <c r="O6" s="26"/>
      <c r="P6" s="10"/>
      <c r="Q6" s="10"/>
    </row>
    <row r="7" spans="1:17" ht="15" customHeight="1">
      <c r="A7" s="29" t="s">
        <v>3</v>
      </c>
      <c r="B7" s="38" t="str">
        <f>'100 Series'!B7</f>
        <v xml:space="preserve">T. B. A. </v>
      </c>
      <c r="C7" s="37"/>
      <c r="D7" s="37"/>
      <c r="F7" s="596" t="str">
        <f>'100 Series'!E7</f>
        <v>CONTRACT PERIOD :</v>
      </c>
      <c r="G7" s="596"/>
      <c r="H7" s="28"/>
      <c r="M7" s="26"/>
      <c r="N7" s="26"/>
      <c r="O7" s="26"/>
      <c r="P7" s="10"/>
      <c r="Q7" s="10"/>
    </row>
    <row r="8" spans="1:17" ht="15" customHeight="1">
      <c r="A8" s="29" t="s">
        <v>20</v>
      </c>
      <c r="B8" s="38" t="str">
        <f>'100 Series'!B8</f>
        <v>A - 14</v>
      </c>
      <c r="C8" s="31"/>
      <c r="D8" s="31"/>
      <c r="F8" s="596" t="str">
        <f>'100 Series'!E8</f>
        <v>April 1, 2025 to March 31, 2026</v>
      </c>
      <c r="G8" s="596"/>
      <c r="H8" s="28"/>
      <c r="M8" s="26"/>
      <c r="N8" s="26"/>
      <c r="O8" s="26"/>
      <c r="P8" s="10"/>
      <c r="Q8" s="10"/>
    </row>
    <row r="9" spans="1:17" ht="9.9499999999999993" customHeight="1" thickBot="1">
      <c r="A9" s="39"/>
      <c r="B9" s="40"/>
      <c r="C9" s="41"/>
      <c r="D9" s="41"/>
      <c r="E9" s="41"/>
      <c r="F9" s="40"/>
      <c r="G9" s="41"/>
      <c r="H9" s="42"/>
      <c r="M9" s="26"/>
      <c r="N9" s="26"/>
      <c r="O9" s="26"/>
      <c r="P9" s="10"/>
      <c r="Q9" s="10"/>
    </row>
    <row r="10" spans="1:17" ht="20.100000000000001" customHeight="1" thickTop="1" thickBot="1">
      <c r="A10" s="597" t="s">
        <v>49</v>
      </c>
      <c r="B10" s="598"/>
      <c r="C10" s="598"/>
      <c r="D10" s="598"/>
      <c r="E10" s="598"/>
      <c r="F10" s="598"/>
      <c r="G10" s="598"/>
      <c r="H10" s="599"/>
      <c r="M10" s="26"/>
      <c r="N10" s="26"/>
      <c r="O10" s="26"/>
      <c r="P10" s="10"/>
      <c r="Q10" s="10"/>
    </row>
    <row r="11" spans="1:17" s="10" customFormat="1" ht="18" customHeight="1" thickTop="1" thickBot="1">
      <c r="A11" s="119" t="s">
        <v>146</v>
      </c>
      <c r="B11" s="600"/>
      <c r="C11" s="601"/>
      <c r="D11" s="601"/>
      <c r="E11" s="602"/>
      <c r="F11" s="262" t="s">
        <v>5</v>
      </c>
      <c r="G11" s="263">
        <v>0.13</v>
      </c>
      <c r="H11" s="264" t="s">
        <v>6</v>
      </c>
      <c r="I11" s="26"/>
      <c r="J11" s="26"/>
      <c r="K11" s="26"/>
      <c r="L11" s="26"/>
      <c r="M11" s="26"/>
      <c r="N11" s="26"/>
      <c r="O11" s="26"/>
    </row>
    <row r="12" spans="1:17" ht="9.9499999999999993" customHeight="1" thickTop="1">
      <c r="A12" s="206"/>
      <c r="B12" s="603"/>
      <c r="C12" s="604"/>
      <c r="D12" s="604"/>
      <c r="E12" s="605"/>
      <c r="F12" s="207"/>
      <c r="G12" s="208"/>
      <c r="H12" s="209"/>
      <c r="I12" s="131"/>
    </row>
    <row r="13" spans="1:17" ht="14.1" customHeight="1">
      <c r="A13" s="590">
        <v>105</v>
      </c>
      <c r="B13" s="581" t="s">
        <v>186</v>
      </c>
      <c r="C13" s="582"/>
      <c r="D13" s="582"/>
      <c r="E13" s="583"/>
      <c r="F13" s="455">
        <v>0</v>
      </c>
      <c r="G13" s="456">
        <f>F13*G$11</f>
        <v>0</v>
      </c>
      <c r="H13" s="457">
        <f t="shared" ref="H13:H18" si="0">F13+G13</f>
        <v>0</v>
      </c>
      <c r="I13" s="131"/>
    </row>
    <row r="14" spans="1:17" ht="14.1" customHeight="1">
      <c r="A14" s="591"/>
      <c r="B14" s="578" t="s">
        <v>52</v>
      </c>
      <c r="C14" s="579"/>
      <c r="D14" s="579"/>
      <c r="E14" s="580"/>
      <c r="F14" s="455">
        <v>0</v>
      </c>
      <c r="G14" s="456">
        <f t="shared" ref="G14:G18" si="1">F14*G$11</f>
        <v>0</v>
      </c>
      <c r="H14" s="457">
        <f t="shared" si="0"/>
        <v>0</v>
      </c>
      <c r="I14" s="131"/>
    </row>
    <row r="15" spans="1:17" ht="14.1" customHeight="1">
      <c r="A15" s="591"/>
      <c r="B15" s="606" t="s">
        <v>81</v>
      </c>
      <c r="C15" s="607"/>
      <c r="D15" s="607"/>
      <c r="E15" s="608"/>
      <c r="F15" s="458">
        <v>0</v>
      </c>
      <c r="G15" s="459">
        <f t="shared" si="1"/>
        <v>0</v>
      </c>
      <c r="H15" s="460">
        <f t="shared" si="0"/>
        <v>0</v>
      </c>
      <c r="I15" s="131"/>
    </row>
    <row r="16" spans="1:17" ht="14.1" customHeight="1">
      <c r="A16" s="591"/>
      <c r="B16" s="575" t="s">
        <v>182</v>
      </c>
      <c r="C16" s="576"/>
      <c r="D16" s="576"/>
      <c r="E16" s="577"/>
      <c r="F16" s="449">
        <v>0</v>
      </c>
      <c r="G16" s="450">
        <f t="shared" si="1"/>
        <v>0</v>
      </c>
      <c r="H16" s="451">
        <f t="shared" si="0"/>
        <v>0</v>
      </c>
      <c r="I16" s="131"/>
    </row>
    <row r="17" spans="1:12" ht="14.1" customHeight="1">
      <c r="A17" s="591"/>
      <c r="B17" s="575" t="s">
        <v>181</v>
      </c>
      <c r="C17" s="576"/>
      <c r="D17" s="576"/>
      <c r="E17" s="577"/>
      <c r="F17" s="449">
        <v>0</v>
      </c>
      <c r="G17" s="450">
        <f t="shared" si="1"/>
        <v>0</v>
      </c>
      <c r="H17" s="451">
        <f t="shared" si="0"/>
        <v>0</v>
      </c>
      <c r="I17" s="131"/>
    </row>
    <row r="18" spans="1:12" ht="14.1" customHeight="1">
      <c r="A18" s="592"/>
      <c r="B18" s="575" t="s">
        <v>185</v>
      </c>
      <c r="C18" s="576"/>
      <c r="D18" s="576"/>
      <c r="E18" s="577"/>
      <c r="F18" s="455">
        <v>0</v>
      </c>
      <c r="G18" s="456">
        <f t="shared" si="1"/>
        <v>0</v>
      </c>
      <c r="H18" s="457">
        <f t="shared" si="0"/>
        <v>0</v>
      </c>
      <c r="I18" s="131"/>
    </row>
    <row r="19" spans="1:12" ht="9.9499999999999993" customHeight="1">
      <c r="A19" s="214"/>
      <c r="B19" s="578"/>
      <c r="C19" s="579"/>
      <c r="D19" s="579"/>
      <c r="E19" s="580"/>
      <c r="F19" s="237"/>
      <c r="G19" s="238"/>
      <c r="H19" s="261"/>
      <c r="I19" s="131"/>
    </row>
    <row r="20" spans="1:12" ht="14.1" customHeight="1">
      <c r="A20" s="593">
        <v>110</v>
      </c>
      <c r="B20" s="581" t="s">
        <v>186</v>
      </c>
      <c r="C20" s="582"/>
      <c r="D20" s="582"/>
      <c r="E20" s="583"/>
      <c r="F20" s="449">
        <v>0</v>
      </c>
      <c r="G20" s="450">
        <f t="shared" ref="G20:G25" si="2">F20*G$11</f>
        <v>0</v>
      </c>
      <c r="H20" s="451">
        <f t="shared" ref="H20:H25" si="3">F20+G20</f>
        <v>0</v>
      </c>
      <c r="I20" s="131"/>
    </row>
    <row r="21" spans="1:12" ht="14.1" customHeight="1">
      <c r="A21" s="591"/>
      <c r="B21" s="581" t="s">
        <v>82</v>
      </c>
      <c r="C21" s="582"/>
      <c r="D21" s="582"/>
      <c r="E21" s="583"/>
      <c r="F21" s="449">
        <v>0</v>
      </c>
      <c r="G21" s="450">
        <f t="shared" si="2"/>
        <v>0</v>
      </c>
      <c r="H21" s="451">
        <f t="shared" si="3"/>
        <v>0</v>
      </c>
      <c r="I21" s="131"/>
    </row>
    <row r="22" spans="1:12" ht="14.1" customHeight="1">
      <c r="A22" s="591"/>
      <c r="B22" s="581" t="s">
        <v>50</v>
      </c>
      <c r="C22" s="582"/>
      <c r="D22" s="582"/>
      <c r="E22" s="583"/>
      <c r="F22" s="449">
        <v>0</v>
      </c>
      <c r="G22" s="450">
        <f t="shared" si="2"/>
        <v>0</v>
      </c>
      <c r="H22" s="451">
        <f t="shared" si="3"/>
        <v>0</v>
      </c>
      <c r="I22" s="131"/>
    </row>
    <row r="23" spans="1:12" ht="14.1" customHeight="1">
      <c r="A23" s="591"/>
      <c r="B23" s="575" t="s">
        <v>182</v>
      </c>
      <c r="C23" s="576"/>
      <c r="D23" s="576"/>
      <c r="E23" s="577"/>
      <c r="F23" s="449">
        <v>0</v>
      </c>
      <c r="G23" s="450">
        <f t="shared" si="2"/>
        <v>0</v>
      </c>
      <c r="H23" s="451">
        <f t="shared" si="3"/>
        <v>0</v>
      </c>
      <c r="I23" s="131"/>
    </row>
    <row r="24" spans="1:12" ht="14.1" customHeight="1">
      <c r="A24" s="591"/>
      <c r="B24" s="575" t="s">
        <v>181</v>
      </c>
      <c r="C24" s="576"/>
      <c r="D24" s="576"/>
      <c r="E24" s="577"/>
      <c r="F24" s="449">
        <v>0</v>
      </c>
      <c r="G24" s="450">
        <f t="shared" si="2"/>
        <v>0</v>
      </c>
      <c r="H24" s="451">
        <f t="shared" si="3"/>
        <v>0</v>
      </c>
      <c r="I24" s="131"/>
    </row>
    <row r="25" spans="1:12" ht="14.1" customHeight="1">
      <c r="A25" s="592"/>
      <c r="B25" s="575" t="s">
        <v>185</v>
      </c>
      <c r="C25" s="576"/>
      <c r="D25" s="576"/>
      <c r="E25" s="577"/>
      <c r="F25" s="449">
        <v>0</v>
      </c>
      <c r="G25" s="450">
        <f t="shared" si="2"/>
        <v>0</v>
      </c>
      <c r="H25" s="451">
        <f t="shared" si="3"/>
        <v>0</v>
      </c>
      <c r="I25" s="131"/>
    </row>
    <row r="26" spans="1:12" ht="9.9499999999999993" customHeight="1">
      <c r="A26" s="214"/>
      <c r="B26" s="578"/>
      <c r="C26" s="579"/>
      <c r="D26" s="579"/>
      <c r="E26" s="580"/>
      <c r="F26" s="237"/>
      <c r="G26" s="238"/>
      <c r="H26" s="261"/>
      <c r="I26" s="131"/>
    </row>
    <row r="27" spans="1:12" ht="14.1" customHeight="1">
      <c r="A27" s="590">
        <v>120</v>
      </c>
      <c r="B27" s="581" t="s">
        <v>186</v>
      </c>
      <c r="C27" s="582"/>
      <c r="D27" s="582"/>
      <c r="E27" s="583"/>
      <c r="F27" s="449">
        <v>0</v>
      </c>
      <c r="G27" s="450">
        <f t="shared" ref="G27:G32" si="4">F27*G$11</f>
        <v>0</v>
      </c>
      <c r="H27" s="451">
        <f t="shared" ref="H27:H32" si="5">F27+G27</f>
        <v>0</v>
      </c>
      <c r="I27" s="131"/>
    </row>
    <row r="28" spans="1:12" s="8" customFormat="1" ht="14.1" customHeight="1">
      <c r="A28" s="591"/>
      <c r="B28" s="584" t="s">
        <v>271</v>
      </c>
      <c r="C28" s="585"/>
      <c r="D28" s="585"/>
      <c r="E28" s="586"/>
      <c r="F28" s="452">
        <v>0</v>
      </c>
      <c r="G28" s="453">
        <f t="shared" si="4"/>
        <v>0</v>
      </c>
      <c r="H28" s="454">
        <f t="shared" si="5"/>
        <v>0</v>
      </c>
      <c r="I28" s="131"/>
      <c r="J28" s="131"/>
      <c r="K28" s="131"/>
      <c r="L28" s="131"/>
    </row>
    <row r="29" spans="1:12" ht="14.1" customHeight="1">
      <c r="A29" s="591"/>
      <c r="B29" s="581" t="s">
        <v>111</v>
      </c>
      <c r="C29" s="582"/>
      <c r="D29" s="582"/>
      <c r="E29" s="583"/>
      <c r="F29" s="449">
        <v>0</v>
      </c>
      <c r="G29" s="450">
        <f t="shared" si="4"/>
        <v>0</v>
      </c>
      <c r="H29" s="451">
        <f t="shared" si="5"/>
        <v>0</v>
      </c>
      <c r="I29" s="131"/>
    </row>
    <row r="30" spans="1:12" ht="14.1" customHeight="1">
      <c r="A30" s="591"/>
      <c r="B30" s="575" t="s">
        <v>182</v>
      </c>
      <c r="C30" s="576"/>
      <c r="D30" s="576"/>
      <c r="E30" s="577"/>
      <c r="F30" s="449">
        <v>0</v>
      </c>
      <c r="G30" s="450">
        <f t="shared" si="4"/>
        <v>0</v>
      </c>
      <c r="H30" s="451">
        <f t="shared" si="5"/>
        <v>0</v>
      </c>
      <c r="I30" s="131"/>
    </row>
    <row r="31" spans="1:12" ht="14.1" customHeight="1">
      <c r="A31" s="591"/>
      <c r="B31" s="575" t="s">
        <v>181</v>
      </c>
      <c r="C31" s="576"/>
      <c r="D31" s="576"/>
      <c r="E31" s="577"/>
      <c r="F31" s="449">
        <v>0</v>
      </c>
      <c r="G31" s="450">
        <f t="shared" si="4"/>
        <v>0</v>
      </c>
      <c r="H31" s="451">
        <f t="shared" si="5"/>
        <v>0</v>
      </c>
      <c r="I31" s="131"/>
    </row>
    <row r="32" spans="1:12" ht="14.1" customHeight="1">
      <c r="A32" s="592"/>
      <c r="B32" s="575" t="s">
        <v>185</v>
      </c>
      <c r="C32" s="576"/>
      <c r="D32" s="576"/>
      <c r="E32" s="577"/>
      <c r="F32" s="449">
        <v>0</v>
      </c>
      <c r="G32" s="450">
        <f t="shared" si="4"/>
        <v>0</v>
      </c>
      <c r="H32" s="451">
        <f t="shared" si="5"/>
        <v>0</v>
      </c>
      <c r="I32" s="131"/>
    </row>
    <row r="33" spans="1:9" ht="9.9499999999999993" customHeight="1">
      <c r="A33" s="214"/>
      <c r="B33" s="578"/>
      <c r="C33" s="579"/>
      <c r="D33" s="579"/>
      <c r="E33" s="580"/>
      <c r="F33" s="237"/>
      <c r="G33" s="238"/>
      <c r="H33" s="261"/>
      <c r="I33" s="131"/>
    </row>
    <row r="34" spans="1:9" ht="14.1" customHeight="1">
      <c r="A34" s="590">
        <v>130</v>
      </c>
      <c r="B34" s="581" t="s">
        <v>186</v>
      </c>
      <c r="C34" s="582"/>
      <c r="D34" s="582"/>
      <c r="E34" s="583"/>
      <c r="F34" s="449">
        <v>0</v>
      </c>
      <c r="G34" s="450">
        <f t="shared" ref="G34:G62" si="6">F34*G$11</f>
        <v>0</v>
      </c>
      <c r="H34" s="451">
        <f t="shared" ref="H34:H40" si="7">F34+G34</f>
        <v>0</v>
      </c>
      <c r="I34" s="131"/>
    </row>
    <row r="35" spans="1:9" ht="14.1" customHeight="1">
      <c r="A35" s="591"/>
      <c r="B35" s="581" t="s">
        <v>83</v>
      </c>
      <c r="C35" s="582"/>
      <c r="D35" s="582"/>
      <c r="E35" s="583"/>
      <c r="F35" s="449">
        <v>0</v>
      </c>
      <c r="G35" s="450">
        <f t="shared" si="6"/>
        <v>0</v>
      </c>
      <c r="H35" s="451">
        <f t="shared" si="7"/>
        <v>0</v>
      </c>
      <c r="I35" s="131"/>
    </row>
    <row r="36" spans="1:9" ht="14.1" customHeight="1">
      <c r="A36" s="591"/>
      <c r="B36" s="581" t="s">
        <v>54</v>
      </c>
      <c r="C36" s="582"/>
      <c r="D36" s="582"/>
      <c r="E36" s="583"/>
      <c r="F36" s="449">
        <v>0</v>
      </c>
      <c r="G36" s="450">
        <f t="shared" si="6"/>
        <v>0</v>
      </c>
      <c r="H36" s="451">
        <f>F36+G36</f>
        <v>0</v>
      </c>
      <c r="I36" s="131"/>
    </row>
    <row r="37" spans="1:9" ht="14.1" customHeight="1">
      <c r="A37" s="591"/>
      <c r="B37" s="581" t="s">
        <v>53</v>
      </c>
      <c r="C37" s="582"/>
      <c r="D37" s="582"/>
      <c r="E37" s="583"/>
      <c r="F37" s="449">
        <v>0</v>
      </c>
      <c r="G37" s="450">
        <f t="shared" si="6"/>
        <v>0</v>
      </c>
      <c r="H37" s="451">
        <f t="shared" si="7"/>
        <v>0</v>
      </c>
      <c r="I37" s="131"/>
    </row>
    <row r="38" spans="1:9" ht="14.1" customHeight="1">
      <c r="A38" s="591"/>
      <c r="B38" s="575" t="s">
        <v>182</v>
      </c>
      <c r="C38" s="576"/>
      <c r="D38" s="576"/>
      <c r="E38" s="577"/>
      <c r="F38" s="449">
        <v>0</v>
      </c>
      <c r="G38" s="450">
        <f t="shared" si="6"/>
        <v>0</v>
      </c>
      <c r="H38" s="451">
        <f t="shared" si="7"/>
        <v>0</v>
      </c>
      <c r="I38" s="131"/>
    </row>
    <row r="39" spans="1:9" ht="14.1" customHeight="1">
      <c r="A39" s="591"/>
      <c r="B39" s="575" t="s">
        <v>181</v>
      </c>
      <c r="C39" s="576"/>
      <c r="D39" s="576"/>
      <c r="E39" s="577"/>
      <c r="F39" s="449">
        <v>0</v>
      </c>
      <c r="G39" s="450">
        <f t="shared" si="6"/>
        <v>0</v>
      </c>
      <c r="H39" s="451">
        <f t="shared" si="7"/>
        <v>0</v>
      </c>
      <c r="I39" s="131"/>
    </row>
    <row r="40" spans="1:9" ht="14.1" customHeight="1">
      <c r="A40" s="592"/>
      <c r="B40" s="575" t="s">
        <v>185</v>
      </c>
      <c r="C40" s="576"/>
      <c r="D40" s="576"/>
      <c r="E40" s="577"/>
      <c r="F40" s="449">
        <v>0</v>
      </c>
      <c r="G40" s="450">
        <f t="shared" si="6"/>
        <v>0</v>
      </c>
      <c r="H40" s="451">
        <f t="shared" si="7"/>
        <v>0</v>
      </c>
      <c r="I40" s="131"/>
    </row>
    <row r="41" spans="1:9" ht="9.9499999999999993" customHeight="1">
      <c r="A41" s="214"/>
      <c r="B41" s="578"/>
      <c r="C41" s="579"/>
      <c r="D41" s="579"/>
      <c r="E41" s="580"/>
      <c r="F41" s="237"/>
      <c r="G41" s="238"/>
      <c r="H41" s="261"/>
      <c r="I41" s="131"/>
    </row>
    <row r="42" spans="1:9" ht="14.1" customHeight="1">
      <c r="A42" s="590">
        <v>140</v>
      </c>
      <c r="B42" s="581" t="s">
        <v>186</v>
      </c>
      <c r="C42" s="582"/>
      <c r="D42" s="582"/>
      <c r="E42" s="583"/>
      <c r="F42" s="449">
        <v>0</v>
      </c>
      <c r="G42" s="450">
        <f t="shared" si="6"/>
        <v>0</v>
      </c>
      <c r="H42" s="451">
        <f t="shared" ref="H42:H47" si="8">F42+G42</f>
        <v>0</v>
      </c>
      <c r="I42" s="131"/>
    </row>
    <row r="43" spans="1:9" ht="14.1" customHeight="1">
      <c r="A43" s="591"/>
      <c r="B43" s="581" t="s">
        <v>50</v>
      </c>
      <c r="C43" s="582"/>
      <c r="D43" s="582"/>
      <c r="E43" s="583"/>
      <c r="F43" s="449">
        <v>0</v>
      </c>
      <c r="G43" s="450">
        <f t="shared" si="6"/>
        <v>0</v>
      </c>
      <c r="H43" s="451">
        <f t="shared" si="8"/>
        <v>0</v>
      </c>
      <c r="I43" s="131"/>
    </row>
    <row r="44" spans="1:9" ht="14.1" customHeight="1">
      <c r="A44" s="591"/>
      <c r="B44" s="584" t="s">
        <v>99</v>
      </c>
      <c r="C44" s="585"/>
      <c r="D44" s="585"/>
      <c r="E44" s="586"/>
      <c r="F44" s="452">
        <v>0</v>
      </c>
      <c r="G44" s="453">
        <f t="shared" si="6"/>
        <v>0</v>
      </c>
      <c r="H44" s="454">
        <f t="shared" si="8"/>
        <v>0</v>
      </c>
      <c r="I44" s="131"/>
    </row>
    <row r="45" spans="1:9" ht="14.1" customHeight="1">
      <c r="A45" s="591"/>
      <c r="B45" s="575" t="s">
        <v>182</v>
      </c>
      <c r="C45" s="576"/>
      <c r="D45" s="576"/>
      <c r="E45" s="577"/>
      <c r="F45" s="449">
        <v>0</v>
      </c>
      <c r="G45" s="450">
        <f t="shared" si="6"/>
        <v>0</v>
      </c>
      <c r="H45" s="451">
        <f t="shared" si="8"/>
        <v>0</v>
      </c>
      <c r="I45" s="131"/>
    </row>
    <row r="46" spans="1:9" ht="14.1" customHeight="1">
      <c r="A46" s="591"/>
      <c r="B46" s="575" t="s">
        <v>181</v>
      </c>
      <c r="C46" s="576"/>
      <c r="D46" s="576"/>
      <c r="E46" s="577"/>
      <c r="F46" s="449">
        <v>0</v>
      </c>
      <c r="G46" s="450">
        <f t="shared" si="6"/>
        <v>0</v>
      </c>
      <c r="H46" s="451">
        <f t="shared" si="8"/>
        <v>0</v>
      </c>
      <c r="I46" s="131"/>
    </row>
    <row r="47" spans="1:9" ht="14.1" customHeight="1">
      <c r="A47" s="592"/>
      <c r="B47" s="575" t="s">
        <v>185</v>
      </c>
      <c r="C47" s="576"/>
      <c r="D47" s="576"/>
      <c r="E47" s="577"/>
      <c r="F47" s="449">
        <v>0</v>
      </c>
      <c r="G47" s="450">
        <f t="shared" si="6"/>
        <v>0</v>
      </c>
      <c r="H47" s="451">
        <f t="shared" si="8"/>
        <v>0</v>
      </c>
      <c r="I47" s="131"/>
    </row>
    <row r="48" spans="1:9" ht="9.9499999999999993" customHeight="1">
      <c r="A48" s="214"/>
      <c r="B48" s="578"/>
      <c r="C48" s="579"/>
      <c r="D48" s="579"/>
      <c r="E48" s="580"/>
      <c r="F48" s="237"/>
      <c r="G48" s="238"/>
      <c r="H48" s="261"/>
      <c r="I48" s="131"/>
    </row>
    <row r="49" spans="1:17" ht="14.1" customHeight="1">
      <c r="A49" s="593">
        <v>160</v>
      </c>
      <c r="B49" s="581" t="s">
        <v>186</v>
      </c>
      <c r="C49" s="582"/>
      <c r="D49" s="582"/>
      <c r="E49" s="583"/>
      <c r="F49" s="449">
        <v>0</v>
      </c>
      <c r="G49" s="450">
        <f t="shared" si="6"/>
        <v>0</v>
      </c>
      <c r="H49" s="451">
        <f t="shared" ref="H49:H54" si="9">F49+G49</f>
        <v>0</v>
      </c>
      <c r="I49" s="131"/>
    </row>
    <row r="50" spans="1:17" ht="14.1" customHeight="1">
      <c r="A50" s="591"/>
      <c r="B50" s="584" t="s">
        <v>81</v>
      </c>
      <c r="C50" s="585"/>
      <c r="D50" s="585"/>
      <c r="E50" s="586"/>
      <c r="F50" s="452">
        <v>0</v>
      </c>
      <c r="G50" s="453">
        <f t="shared" si="6"/>
        <v>0</v>
      </c>
      <c r="H50" s="454">
        <f t="shared" si="9"/>
        <v>0</v>
      </c>
      <c r="I50" s="131"/>
    </row>
    <row r="51" spans="1:17" ht="14.1" customHeight="1">
      <c r="A51" s="591"/>
      <c r="B51" s="581" t="s">
        <v>99</v>
      </c>
      <c r="C51" s="582"/>
      <c r="D51" s="582"/>
      <c r="E51" s="583"/>
      <c r="F51" s="449">
        <v>0</v>
      </c>
      <c r="G51" s="450">
        <f t="shared" si="6"/>
        <v>0</v>
      </c>
      <c r="H51" s="451">
        <f t="shared" si="9"/>
        <v>0</v>
      </c>
      <c r="I51" s="131"/>
    </row>
    <row r="52" spans="1:17" ht="14.1" customHeight="1">
      <c r="A52" s="591"/>
      <c r="B52" s="575" t="s">
        <v>182</v>
      </c>
      <c r="C52" s="576"/>
      <c r="D52" s="576"/>
      <c r="E52" s="577"/>
      <c r="F52" s="449">
        <v>0</v>
      </c>
      <c r="G52" s="450">
        <f t="shared" si="6"/>
        <v>0</v>
      </c>
      <c r="H52" s="451">
        <f t="shared" si="9"/>
        <v>0</v>
      </c>
      <c r="I52" s="131"/>
    </row>
    <row r="53" spans="1:17" ht="14.1" customHeight="1">
      <c r="A53" s="591"/>
      <c r="B53" s="575" t="s">
        <v>181</v>
      </c>
      <c r="C53" s="576"/>
      <c r="D53" s="576"/>
      <c r="E53" s="577"/>
      <c r="F53" s="449">
        <v>0</v>
      </c>
      <c r="G53" s="450">
        <f t="shared" si="6"/>
        <v>0</v>
      </c>
      <c r="H53" s="451">
        <f t="shared" si="9"/>
        <v>0</v>
      </c>
      <c r="I53" s="131"/>
    </row>
    <row r="54" spans="1:17" ht="14.1" customHeight="1">
      <c r="A54" s="592"/>
      <c r="B54" s="575" t="s">
        <v>185</v>
      </c>
      <c r="C54" s="576"/>
      <c r="D54" s="576"/>
      <c r="E54" s="577"/>
      <c r="F54" s="449">
        <v>0</v>
      </c>
      <c r="G54" s="450">
        <f t="shared" si="6"/>
        <v>0</v>
      </c>
      <c r="H54" s="451">
        <f t="shared" si="9"/>
        <v>0</v>
      </c>
      <c r="I54" s="131"/>
    </row>
    <row r="55" spans="1:17" ht="9.9499999999999993" customHeight="1">
      <c r="A55" s="214"/>
      <c r="B55" s="578"/>
      <c r="C55" s="579"/>
      <c r="D55" s="579"/>
      <c r="E55" s="580"/>
      <c r="F55" s="237"/>
      <c r="G55" s="238"/>
      <c r="H55" s="261"/>
      <c r="I55" s="131"/>
    </row>
    <row r="56" spans="1:17" ht="14.1" customHeight="1">
      <c r="A56" s="590">
        <v>170</v>
      </c>
      <c r="B56" s="581" t="s">
        <v>186</v>
      </c>
      <c r="C56" s="582"/>
      <c r="D56" s="582"/>
      <c r="E56" s="583"/>
      <c r="F56" s="449">
        <v>0</v>
      </c>
      <c r="G56" s="450">
        <f t="shared" si="6"/>
        <v>0</v>
      </c>
      <c r="H56" s="451">
        <f t="shared" ref="H56:H62" si="10">F56+G56</f>
        <v>0</v>
      </c>
      <c r="I56" s="131"/>
      <c r="J56" s="131"/>
    </row>
    <row r="57" spans="1:17" s="8" customFormat="1" ht="14.1" customHeight="1">
      <c r="A57" s="591"/>
      <c r="B57" s="584" t="s">
        <v>272</v>
      </c>
      <c r="C57" s="585"/>
      <c r="D57" s="585"/>
      <c r="E57" s="586"/>
      <c r="F57" s="452">
        <v>0</v>
      </c>
      <c r="G57" s="453">
        <f t="shared" si="6"/>
        <v>0</v>
      </c>
      <c r="H57" s="454">
        <f t="shared" si="10"/>
        <v>0</v>
      </c>
      <c r="I57" s="131"/>
      <c r="J57" s="131"/>
      <c r="K57" s="131"/>
      <c r="L57" s="131"/>
    </row>
    <row r="58" spans="1:17" ht="14.1" customHeight="1">
      <c r="A58" s="591"/>
      <c r="B58" s="584" t="s">
        <v>50</v>
      </c>
      <c r="C58" s="585"/>
      <c r="D58" s="585"/>
      <c r="E58" s="586"/>
      <c r="F58" s="452">
        <v>0</v>
      </c>
      <c r="G58" s="453">
        <f t="shared" si="6"/>
        <v>0</v>
      </c>
      <c r="H58" s="454">
        <f t="shared" si="10"/>
        <v>0</v>
      </c>
      <c r="I58" s="131"/>
      <c r="J58" s="131"/>
    </row>
    <row r="59" spans="1:17" ht="14.1" customHeight="1">
      <c r="A59" s="591"/>
      <c r="B59" s="581" t="s">
        <v>159</v>
      </c>
      <c r="C59" s="587"/>
      <c r="D59" s="587"/>
      <c r="E59" s="583"/>
      <c r="F59" s="449">
        <v>0</v>
      </c>
      <c r="G59" s="450">
        <f t="shared" si="6"/>
        <v>0</v>
      </c>
      <c r="H59" s="451">
        <f t="shared" si="10"/>
        <v>0</v>
      </c>
      <c r="I59" s="131"/>
      <c r="J59" s="131"/>
    </row>
    <row r="60" spans="1:17" ht="14.1" customHeight="1">
      <c r="A60" s="591"/>
      <c r="B60" s="575" t="s">
        <v>182</v>
      </c>
      <c r="C60" s="576"/>
      <c r="D60" s="576"/>
      <c r="E60" s="577"/>
      <c r="F60" s="449">
        <v>0</v>
      </c>
      <c r="G60" s="450">
        <f t="shared" si="6"/>
        <v>0</v>
      </c>
      <c r="H60" s="451">
        <f t="shared" si="10"/>
        <v>0</v>
      </c>
      <c r="I60" s="131"/>
      <c r="J60" s="131"/>
    </row>
    <row r="61" spans="1:17" ht="14.1" customHeight="1">
      <c r="A61" s="591"/>
      <c r="B61" s="575" t="s">
        <v>181</v>
      </c>
      <c r="C61" s="576"/>
      <c r="D61" s="576"/>
      <c r="E61" s="577"/>
      <c r="F61" s="449">
        <v>0</v>
      </c>
      <c r="G61" s="450">
        <f t="shared" si="6"/>
        <v>0</v>
      </c>
      <c r="H61" s="451">
        <f t="shared" si="10"/>
        <v>0</v>
      </c>
      <c r="I61" s="131"/>
      <c r="J61" s="131"/>
    </row>
    <row r="62" spans="1:17" ht="14.1" customHeight="1">
      <c r="A62" s="592"/>
      <c r="B62" s="575" t="s">
        <v>185</v>
      </c>
      <c r="C62" s="576"/>
      <c r="D62" s="576"/>
      <c r="E62" s="577"/>
      <c r="F62" s="449">
        <v>0</v>
      </c>
      <c r="G62" s="450">
        <f t="shared" si="6"/>
        <v>0</v>
      </c>
      <c r="H62" s="451">
        <f t="shared" si="10"/>
        <v>0</v>
      </c>
      <c r="I62" s="131"/>
      <c r="J62" s="131"/>
    </row>
    <row r="63" spans="1:17" ht="9.9499999999999993" customHeight="1" thickBot="1">
      <c r="A63" s="136"/>
      <c r="B63" s="572"/>
      <c r="C63" s="573"/>
      <c r="D63" s="573"/>
      <c r="E63" s="574"/>
      <c r="F63" s="137"/>
      <c r="G63" s="135"/>
      <c r="H63" s="132"/>
    </row>
    <row r="64" spans="1:17" ht="18" customHeight="1" thickTop="1" thickBot="1">
      <c r="A64" s="120" t="s">
        <v>16</v>
      </c>
      <c r="B64" s="594" t="str">
        <f>'100 Series'!B46</f>
        <v>Hourly Rate for repairs and authorized service outside of contractual obligations</v>
      </c>
      <c r="C64" s="559"/>
      <c r="D64" s="559"/>
      <c r="E64" s="559"/>
      <c r="F64" s="559"/>
      <c r="G64" s="595"/>
      <c r="H64" s="448">
        <f>'100 Series'!G46</f>
        <v>0</v>
      </c>
      <c r="M64" s="26"/>
      <c r="N64" s="26"/>
      <c r="O64" s="26"/>
      <c r="P64" s="10"/>
      <c r="Q64" s="10"/>
    </row>
    <row r="65" spans="1:17" ht="9.9499999999999993" customHeight="1" thickTop="1">
      <c r="A65" s="609"/>
      <c r="B65" s="610"/>
      <c r="C65" s="610"/>
      <c r="D65" s="610"/>
      <c r="E65" s="610"/>
      <c r="F65" s="610"/>
      <c r="G65" s="610"/>
      <c r="H65" s="611"/>
      <c r="M65" s="26"/>
      <c r="N65" s="26"/>
      <c r="O65" s="26"/>
      <c r="P65" s="10"/>
      <c r="Q65" s="10"/>
    </row>
    <row r="66" spans="1:17" ht="20.100000000000001" customHeight="1">
      <c r="A66" s="555" t="s">
        <v>51</v>
      </c>
      <c r="B66" s="556"/>
      <c r="C66" s="556"/>
      <c r="D66" s="556"/>
      <c r="E66" s="556"/>
      <c r="F66" s="556"/>
      <c r="G66" s="556"/>
      <c r="H66" s="557"/>
      <c r="M66" s="26"/>
      <c r="N66" s="26"/>
      <c r="O66" s="26"/>
      <c r="P66" s="10"/>
      <c r="Q66" s="10"/>
    </row>
    <row r="67" spans="1:17" ht="9.9499999999999993" customHeight="1">
      <c r="A67" s="564"/>
      <c r="B67" s="565"/>
      <c r="C67" s="565"/>
      <c r="D67" s="565"/>
      <c r="E67" s="565"/>
      <c r="F67" s="565"/>
      <c r="G67" s="565"/>
      <c r="H67" s="566"/>
      <c r="M67" s="26"/>
      <c r="N67" s="26"/>
      <c r="O67" s="26"/>
      <c r="P67" s="10"/>
      <c r="Q67" s="10"/>
    </row>
    <row r="68" spans="1:17" s="107" customFormat="1" ht="15" customHeight="1">
      <c r="A68" s="544" t="s">
        <v>134</v>
      </c>
      <c r="B68" s="545"/>
      <c r="C68" s="545"/>
      <c r="D68" s="545"/>
      <c r="E68" s="545"/>
      <c r="F68" s="545"/>
      <c r="G68" s="545"/>
      <c r="H68" s="546"/>
      <c r="I68" s="31"/>
      <c r="J68" s="31"/>
      <c r="K68" s="31"/>
      <c r="L68" s="31"/>
      <c r="M68" s="31"/>
      <c r="N68" s="31"/>
      <c r="O68" s="31"/>
      <c r="P68" s="122"/>
      <c r="Q68" s="122"/>
    </row>
    <row r="69" spans="1:17" s="107" customFormat="1" ht="15" customHeight="1">
      <c r="A69" s="544" t="s">
        <v>135</v>
      </c>
      <c r="B69" s="545"/>
      <c r="C69" s="545"/>
      <c r="D69" s="545"/>
      <c r="E69" s="545"/>
      <c r="F69" s="545"/>
      <c r="G69" s="545"/>
      <c r="H69" s="546"/>
      <c r="I69" s="31"/>
      <c r="J69" s="31"/>
      <c r="K69" s="31"/>
      <c r="L69" s="31"/>
      <c r="M69" s="31"/>
      <c r="N69" s="31"/>
      <c r="O69" s="31"/>
      <c r="P69" s="122"/>
      <c r="Q69" s="122"/>
    </row>
    <row r="70" spans="1:17" s="107" customFormat="1" ht="15" customHeight="1">
      <c r="A70" s="544" t="s">
        <v>136</v>
      </c>
      <c r="B70" s="545"/>
      <c r="C70" s="545"/>
      <c r="D70" s="545"/>
      <c r="E70" s="545"/>
      <c r="F70" s="545"/>
      <c r="G70" s="545"/>
      <c r="H70" s="546"/>
      <c r="I70" s="31"/>
      <c r="J70" s="31"/>
      <c r="K70" s="31"/>
      <c r="L70" s="31"/>
      <c r="M70" s="31"/>
      <c r="N70" s="31"/>
      <c r="O70" s="31"/>
      <c r="P70" s="122"/>
      <c r="Q70" s="122"/>
    </row>
    <row r="71" spans="1:17" s="107" customFormat="1" ht="15" customHeight="1">
      <c r="A71" s="547" t="s">
        <v>137</v>
      </c>
      <c r="B71" s="548"/>
      <c r="C71" s="548"/>
      <c r="D71" s="548"/>
      <c r="E71" s="548"/>
      <c r="F71" s="548"/>
      <c r="G71" s="548"/>
      <c r="H71" s="549"/>
      <c r="I71" s="31"/>
      <c r="J71" s="31"/>
      <c r="K71" s="31"/>
      <c r="L71" s="31"/>
      <c r="M71" s="31"/>
      <c r="N71" s="31"/>
      <c r="O71" s="31"/>
      <c r="P71" s="122"/>
      <c r="Q71" s="122"/>
    </row>
    <row r="72" spans="1:17" s="107" customFormat="1" ht="15" customHeight="1">
      <c r="A72" s="547" t="s">
        <v>147</v>
      </c>
      <c r="B72" s="548"/>
      <c r="C72" s="548"/>
      <c r="D72" s="548"/>
      <c r="E72" s="548"/>
      <c r="F72" s="548"/>
      <c r="G72" s="548"/>
      <c r="H72" s="549"/>
      <c r="I72" s="31"/>
      <c r="J72" s="31"/>
      <c r="K72" s="31"/>
      <c r="L72" s="31"/>
      <c r="M72" s="31"/>
      <c r="N72" s="31"/>
      <c r="O72" s="31"/>
      <c r="P72" s="122"/>
      <c r="Q72" s="122"/>
    </row>
    <row r="73" spans="1:17" s="107" customFormat="1" ht="15" customHeight="1">
      <c r="A73" s="544" t="s">
        <v>139</v>
      </c>
      <c r="B73" s="545"/>
      <c r="C73" s="545"/>
      <c r="D73" s="545"/>
      <c r="E73" s="545"/>
      <c r="F73" s="545"/>
      <c r="G73" s="545"/>
      <c r="H73" s="546"/>
      <c r="I73" s="31"/>
      <c r="J73" s="31"/>
      <c r="K73" s="31"/>
      <c r="L73" s="31"/>
      <c r="M73" s="31"/>
      <c r="N73" s="31"/>
      <c r="O73" s="31"/>
      <c r="P73" s="122"/>
      <c r="Q73" s="122"/>
    </row>
    <row r="74" spans="1:17" s="107" customFormat="1" ht="15" customHeight="1">
      <c r="A74" s="544" t="s">
        <v>148</v>
      </c>
      <c r="B74" s="545"/>
      <c r="C74" s="545"/>
      <c r="D74" s="545"/>
      <c r="E74" s="545"/>
      <c r="F74" s="545"/>
      <c r="G74" s="545"/>
      <c r="H74" s="546"/>
      <c r="I74" s="31"/>
      <c r="J74" s="31"/>
      <c r="K74" s="31"/>
      <c r="L74" s="31"/>
      <c r="M74" s="31"/>
      <c r="N74" s="31"/>
      <c r="O74" s="31"/>
      <c r="P74" s="122"/>
      <c r="Q74" s="122"/>
    </row>
    <row r="75" spans="1:17" s="107" customFormat="1" ht="15" customHeight="1">
      <c r="A75" s="544" t="s">
        <v>140</v>
      </c>
      <c r="B75" s="545"/>
      <c r="C75" s="545"/>
      <c r="D75" s="545"/>
      <c r="E75" s="545"/>
      <c r="F75" s="545"/>
      <c r="G75" s="545"/>
      <c r="H75" s="546"/>
      <c r="I75" s="31"/>
      <c r="J75" s="31"/>
      <c r="K75" s="31"/>
      <c r="L75" s="31"/>
      <c r="M75" s="31"/>
      <c r="N75" s="31"/>
      <c r="O75" s="31"/>
      <c r="P75" s="122"/>
      <c r="Q75" s="122"/>
    </row>
    <row r="76" spans="1:17" s="107" customFormat="1" ht="15" customHeight="1">
      <c r="A76" s="547" t="s">
        <v>141</v>
      </c>
      <c r="B76" s="548"/>
      <c r="C76" s="548"/>
      <c r="D76" s="548"/>
      <c r="E76" s="548"/>
      <c r="F76" s="548"/>
      <c r="G76" s="548"/>
      <c r="H76" s="549"/>
      <c r="I76" s="31"/>
      <c r="J76" s="31"/>
      <c r="K76" s="31"/>
      <c r="L76" s="31"/>
      <c r="M76" s="31"/>
      <c r="N76" s="31"/>
      <c r="O76" s="31"/>
      <c r="P76" s="122"/>
      <c r="Q76" s="122"/>
    </row>
    <row r="77" spans="1:17" ht="15" customHeight="1">
      <c r="A77" s="27"/>
      <c r="H77" s="28"/>
      <c r="M77" s="26"/>
      <c r="N77" s="26"/>
      <c r="O77" s="26"/>
      <c r="P77" s="10"/>
      <c r="Q77" s="10"/>
    </row>
    <row r="78" spans="1:17" ht="15" customHeight="1">
      <c r="A78" s="27"/>
      <c r="H78" s="28"/>
      <c r="M78" s="26"/>
      <c r="N78" s="26"/>
      <c r="O78" s="26"/>
      <c r="P78" s="10"/>
      <c r="Q78" s="10"/>
    </row>
    <row r="79" spans="1:17" ht="15" customHeight="1">
      <c r="A79" s="27"/>
      <c r="H79" s="28"/>
      <c r="M79" s="26"/>
      <c r="N79" s="26"/>
      <c r="O79" s="26"/>
      <c r="P79" s="10"/>
      <c r="Q79" s="10"/>
    </row>
    <row r="80" spans="1:17" ht="15" customHeight="1">
      <c r="A80" s="27"/>
      <c r="E80" s="588" t="s">
        <v>34</v>
      </c>
      <c r="F80" s="588"/>
      <c r="G80" s="588"/>
      <c r="H80" s="28"/>
      <c r="M80" s="26"/>
      <c r="N80" s="26"/>
      <c r="O80" s="26"/>
      <c r="P80" s="10"/>
      <c r="Q80" s="10"/>
    </row>
    <row r="81" spans="1:17" ht="15" customHeight="1">
      <c r="A81" s="27"/>
      <c r="H81" s="28"/>
      <c r="M81" s="26"/>
      <c r="N81" s="26"/>
      <c r="O81" s="26"/>
      <c r="P81" s="10"/>
      <c r="Q81" s="10"/>
    </row>
    <row r="82" spans="1:17" ht="15" customHeight="1">
      <c r="A82" s="27"/>
      <c r="H82" s="28"/>
      <c r="M82" s="26"/>
      <c r="N82" s="26"/>
      <c r="O82" s="26"/>
      <c r="P82" s="10"/>
      <c r="Q82" s="10"/>
    </row>
    <row r="83" spans="1:17" ht="15" customHeight="1">
      <c r="A83" s="27"/>
      <c r="E83" s="588" t="s">
        <v>78</v>
      </c>
      <c r="F83" s="588"/>
      <c r="G83" s="588"/>
      <c r="H83" s="28"/>
      <c r="M83" s="26"/>
      <c r="N83" s="26"/>
      <c r="O83" s="26"/>
      <c r="P83" s="10"/>
      <c r="Q83" s="10"/>
    </row>
    <row r="84" spans="1:17" ht="9.9499999999999993" customHeight="1">
      <c r="A84" s="27"/>
      <c r="H84" s="28"/>
      <c r="M84" s="26"/>
      <c r="N84" s="26"/>
      <c r="O84" s="26"/>
      <c r="P84" s="10"/>
      <c r="Q84" s="10"/>
    </row>
    <row r="85" spans="1:17" s="9" customFormat="1" ht="20.100000000000001" customHeight="1">
      <c r="A85" s="123"/>
      <c r="B85" s="589" t="s">
        <v>143</v>
      </c>
      <c r="C85" s="589"/>
      <c r="D85" s="124">
        <v>30</v>
      </c>
      <c r="E85" s="97"/>
      <c r="F85" s="125" t="s">
        <v>144</v>
      </c>
      <c r="G85" s="97"/>
      <c r="H85" s="126"/>
      <c r="I85" s="97"/>
      <c r="J85" s="97"/>
      <c r="K85" s="97"/>
      <c r="L85" s="97"/>
      <c r="M85" s="97"/>
      <c r="N85" s="97"/>
      <c r="O85" s="97"/>
      <c r="P85" s="96"/>
      <c r="Q85" s="96"/>
    </row>
    <row r="86" spans="1:17" ht="9.9499999999999993" customHeight="1" thickBot="1">
      <c r="A86" s="127"/>
      <c r="B86" s="128"/>
      <c r="C86" s="128"/>
      <c r="D86" s="128"/>
      <c r="E86" s="128"/>
      <c r="F86" s="129"/>
      <c r="G86" s="128"/>
      <c r="H86" s="130"/>
      <c r="M86" s="26"/>
      <c r="N86" s="26"/>
      <c r="O86" s="26"/>
      <c r="P86" s="10"/>
      <c r="Q86" s="10"/>
    </row>
    <row r="87" spans="1:17" ht="15" customHeight="1" thickTop="1"/>
    <row r="88" spans="1:17" ht="15" customHeight="1"/>
    <row r="89" spans="1:17" ht="15" customHeight="1"/>
    <row r="90" spans="1:17" ht="15" customHeight="1"/>
    <row r="91" spans="1:17" ht="15" customHeight="1"/>
    <row r="92" spans="1:17" ht="15" customHeight="1"/>
    <row r="93" spans="1:17" ht="15" customHeight="1"/>
    <row r="94" spans="1:17" ht="15" customHeight="1"/>
    <row r="95" spans="1:17" ht="15" customHeight="1"/>
    <row r="96" spans="1:17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</sheetData>
  <mergeCells count="82">
    <mergeCell ref="A65:H65"/>
    <mergeCell ref="A66:H66"/>
    <mergeCell ref="A67:H67"/>
    <mergeCell ref="A68:H68"/>
    <mergeCell ref="A69:H69"/>
    <mergeCell ref="A1:H1"/>
    <mergeCell ref="B64:G64"/>
    <mergeCell ref="A2:H2"/>
    <mergeCell ref="A3:H3"/>
    <mergeCell ref="F7:G7"/>
    <mergeCell ref="F8:G8"/>
    <mergeCell ref="A10:H10"/>
    <mergeCell ref="B11:E11"/>
    <mergeCell ref="B12:E12"/>
    <mergeCell ref="B13:E13"/>
    <mergeCell ref="B14:E14"/>
    <mergeCell ref="B15:E15"/>
    <mergeCell ref="B18:E18"/>
    <mergeCell ref="B19:E19"/>
    <mergeCell ref="A13:A18"/>
    <mergeCell ref="A20:A25"/>
    <mergeCell ref="A56:A62"/>
    <mergeCell ref="B54:E54"/>
    <mergeCell ref="B56:E56"/>
    <mergeCell ref="B57:E57"/>
    <mergeCell ref="B49:E49"/>
    <mergeCell ref="B50:E50"/>
    <mergeCell ref="B51:E51"/>
    <mergeCell ref="B61:E61"/>
    <mergeCell ref="B55:E55"/>
    <mergeCell ref="B58:E58"/>
    <mergeCell ref="B62:E62"/>
    <mergeCell ref="B24:E24"/>
    <mergeCell ref="B25:E25"/>
    <mergeCell ref="E83:G83"/>
    <mergeCell ref="B85:C85"/>
    <mergeCell ref="A70:H70"/>
    <mergeCell ref="A71:H71"/>
    <mergeCell ref="A72:H72"/>
    <mergeCell ref="A73:H73"/>
    <mergeCell ref="A74:H74"/>
    <mergeCell ref="A27:A32"/>
    <mergeCell ref="A34:A40"/>
    <mergeCell ref="A75:H75"/>
    <mergeCell ref="A76:H76"/>
    <mergeCell ref="E80:G80"/>
    <mergeCell ref="A42:A47"/>
    <mergeCell ref="A49:A54"/>
    <mergeCell ref="B26:E26"/>
    <mergeCell ref="B27:E27"/>
    <mergeCell ref="B28:E28"/>
    <mergeCell ref="B40:E40"/>
    <mergeCell ref="B29:E29"/>
    <mergeCell ref="B31:E31"/>
    <mergeCell ref="B32:E32"/>
    <mergeCell ref="B33:E33"/>
    <mergeCell ref="B35:E35"/>
    <mergeCell ref="B36:E36"/>
    <mergeCell ref="B37:E37"/>
    <mergeCell ref="B34:E34"/>
    <mergeCell ref="B30:E30"/>
    <mergeCell ref="B38:E38"/>
    <mergeCell ref="B39:E39"/>
    <mergeCell ref="B16:E16"/>
    <mergeCell ref="B23:E23"/>
    <mergeCell ref="B22:E22"/>
    <mergeCell ref="B17:E17"/>
    <mergeCell ref="B20:E20"/>
    <mergeCell ref="B21:E21"/>
    <mergeCell ref="B63:E63"/>
    <mergeCell ref="B47:E47"/>
    <mergeCell ref="B48:E48"/>
    <mergeCell ref="B41:E41"/>
    <mergeCell ref="B42:E42"/>
    <mergeCell ref="B43:E43"/>
    <mergeCell ref="B44:E44"/>
    <mergeCell ref="B45:E45"/>
    <mergeCell ref="B46:E46"/>
    <mergeCell ref="B52:E52"/>
    <mergeCell ref="B53:E53"/>
    <mergeCell ref="B60:E60"/>
    <mergeCell ref="B59:E59"/>
  </mergeCells>
  <conditionalFormatting sqref="F13:H62">
    <cfRule type="cellIs" dxfId="19" priority="6" operator="lessThan">
      <formula>0</formula>
    </cfRule>
  </conditionalFormatting>
  <printOptions horizontalCentered="1"/>
  <pageMargins left="0.25" right="0.25" top="0.5" bottom="0.25" header="0.31496062992126" footer="0.31496062992126"/>
  <pageSetup paperSize="5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49A0-B61F-4BE3-8773-300F36731059}">
  <sheetPr>
    <pageSetUpPr fitToPage="1"/>
  </sheetPr>
  <dimension ref="A1:M266"/>
  <sheetViews>
    <sheetView view="pageBreakPreview" zoomScaleNormal="85" zoomScaleSheetLayoutView="100" workbookViewId="0">
      <selection activeCell="B4" sqref="B4"/>
    </sheetView>
  </sheetViews>
  <sheetFormatPr defaultColWidth="8.88671875" defaultRowHeight="15.75"/>
  <cols>
    <col min="1" max="1" width="18.77734375" style="26" customWidth="1"/>
    <col min="2" max="4" width="12.77734375" style="26" customWidth="1"/>
    <col min="5" max="5" width="12.77734375" style="69" customWidth="1"/>
    <col min="6" max="7" width="12.77734375" style="26" customWidth="1"/>
    <col min="8" max="12" width="8.88671875" style="26"/>
    <col min="13" max="16384" width="8.88671875" style="7"/>
  </cols>
  <sheetData>
    <row r="1" spans="1:13" s="4" customFormat="1" ht="15" customHeight="1" thickTop="1">
      <c r="A1" s="552"/>
      <c r="B1" s="553"/>
      <c r="C1" s="553"/>
      <c r="D1" s="553"/>
      <c r="E1" s="553"/>
      <c r="F1" s="553"/>
      <c r="G1" s="554"/>
      <c r="H1" s="26"/>
      <c r="I1" s="26"/>
      <c r="J1" s="26"/>
      <c r="K1" s="26"/>
      <c r="L1" s="26"/>
      <c r="M1" s="26"/>
    </row>
    <row r="2" spans="1:13" s="4" customFormat="1" ht="24.95" customHeight="1">
      <c r="A2" s="561" t="s">
        <v>100</v>
      </c>
      <c r="B2" s="562"/>
      <c r="C2" s="562"/>
      <c r="D2" s="562"/>
      <c r="E2" s="562"/>
      <c r="F2" s="562"/>
      <c r="G2" s="563"/>
      <c r="H2" s="26"/>
      <c r="I2" s="26"/>
      <c r="J2" s="26"/>
      <c r="K2" s="26"/>
      <c r="L2" s="26"/>
      <c r="M2" s="26"/>
    </row>
    <row r="3" spans="1:13" s="4" customFormat="1" ht="15" customHeight="1">
      <c r="A3" s="564"/>
      <c r="B3" s="565"/>
      <c r="C3" s="565"/>
      <c r="D3" s="565"/>
      <c r="E3" s="565"/>
      <c r="F3" s="565"/>
      <c r="G3" s="566"/>
      <c r="H3" s="26"/>
      <c r="I3" s="26"/>
      <c r="J3" s="26"/>
      <c r="K3" s="26"/>
      <c r="L3" s="26"/>
      <c r="M3" s="26"/>
    </row>
    <row r="4" spans="1:13" s="4" customFormat="1" ht="15" customHeight="1">
      <c r="A4" s="29" t="s">
        <v>18</v>
      </c>
      <c r="B4" s="38" t="str">
        <f>'100 Series'!B4</f>
        <v>Merkley Oaks</v>
      </c>
      <c r="C4" s="37"/>
      <c r="D4" s="31"/>
      <c r="E4" s="32" t="s">
        <v>0</v>
      </c>
      <c r="F4" s="33">
        <f>'100 Series'!F4</f>
        <v>45748</v>
      </c>
      <c r="G4" s="34"/>
      <c r="H4" s="26"/>
      <c r="I4" s="26"/>
      <c r="J4" s="26"/>
      <c r="K4" s="26"/>
      <c r="L4" s="26"/>
      <c r="M4" s="26"/>
    </row>
    <row r="5" spans="1:13" s="4" customFormat="1" ht="15" customHeight="1">
      <c r="A5" s="29" t="s">
        <v>19</v>
      </c>
      <c r="B5" s="30" t="s">
        <v>274</v>
      </c>
      <c r="C5" s="31"/>
      <c r="D5" s="31"/>
      <c r="E5" s="35" t="s">
        <v>2</v>
      </c>
      <c r="F5" s="33" t="str">
        <f>'100 Series'!F5</f>
        <v>XXX - XXX</v>
      </c>
      <c r="G5" s="28"/>
      <c r="H5" s="26"/>
      <c r="I5" s="26"/>
      <c r="J5" s="26"/>
      <c r="K5" s="26"/>
      <c r="L5" s="26"/>
      <c r="M5" s="26"/>
    </row>
    <row r="6" spans="1:13" s="4" customFormat="1" ht="15" customHeight="1">
      <c r="A6" s="29"/>
      <c r="B6" s="447" t="s">
        <v>1</v>
      </c>
      <c r="C6" s="31"/>
      <c r="D6" s="31"/>
      <c r="E6" s="26"/>
      <c r="F6" s="26"/>
      <c r="G6" s="28"/>
      <c r="H6" s="26"/>
      <c r="I6" s="26"/>
      <c r="J6" s="26"/>
      <c r="K6" s="26"/>
      <c r="L6" s="26"/>
      <c r="M6" s="26"/>
    </row>
    <row r="7" spans="1:13" s="4" customFormat="1" ht="15" customHeight="1">
      <c r="A7" s="29" t="s">
        <v>3</v>
      </c>
      <c r="B7" s="38" t="str">
        <f>'100 Series'!B7</f>
        <v xml:space="preserve">T. B. A. </v>
      </c>
      <c r="C7" s="37"/>
      <c r="D7" s="37"/>
      <c r="E7" s="567" t="str">
        <f>'100 Series'!E7</f>
        <v>CONTRACT PERIOD :</v>
      </c>
      <c r="F7" s="567"/>
      <c r="G7" s="28"/>
      <c r="H7" s="26"/>
      <c r="I7" s="26"/>
      <c r="J7" s="26"/>
      <c r="K7" s="26"/>
      <c r="L7" s="26"/>
      <c r="M7" s="26"/>
    </row>
    <row r="8" spans="1:13" s="4" customFormat="1" ht="15" customHeight="1">
      <c r="A8" s="29" t="s">
        <v>20</v>
      </c>
      <c r="B8" s="38" t="str">
        <f>'100 Series'!B8</f>
        <v>A - 14</v>
      </c>
      <c r="C8" s="31"/>
      <c r="D8" s="31"/>
      <c r="E8" s="567" t="str">
        <f>'100 Series'!E8</f>
        <v>April 1, 2025 to March 31, 2026</v>
      </c>
      <c r="F8" s="567"/>
      <c r="G8" s="28"/>
      <c r="H8" s="26"/>
      <c r="I8" s="26"/>
      <c r="J8" s="26"/>
      <c r="K8" s="26"/>
      <c r="L8" s="26"/>
      <c r="M8" s="26"/>
    </row>
    <row r="9" spans="1:13" s="4" customFormat="1" ht="15" customHeight="1" thickBot="1">
      <c r="A9" s="39"/>
      <c r="B9" s="40"/>
      <c r="C9" s="41"/>
      <c r="D9" s="41"/>
      <c r="E9" s="40"/>
      <c r="F9" s="41"/>
      <c r="G9" s="42"/>
      <c r="H9" s="26"/>
      <c r="I9" s="26"/>
      <c r="J9" s="26"/>
      <c r="K9" s="26"/>
      <c r="L9" s="26"/>
      <c r="M9" s="26"/>
    </row>
    <row r="10" spans="1:13" s="4" customFormat="1" ht="20.100000000000001" customHeight="1" thickTop="1" thickBot="1">
      <c r="A10" s="43" t="s">
        <v>7</v>
      </c>
      <c r="B10" s="44" t="s">
        <v>8</v>
      </c>
      <c r="C10" s="45" t="s">
        <v>9</v>
      </c>
      <c r="D10" s="45"/>
      <c r="E10" s="44" t="s">
        <v>5</v>
      </c>
      <c r="F10" s="46" t="s">
        <v>22</v>
      </c>
      <c r="G10" s="47" t="s">
        <v>6</v>
      </c>
      <c r="H10" s="26"/>
      <c r="I10" s="26"/>
      <c r="J10" s="26"/>
      <c r="K10" s="26"/>
      <c r="L10" s="26"/>
      <c r="M10" s="26"/>
    </row>
    <row r="11" spans="1:13" s="4" customFormat="1" ht="15" customHeight="1" thickTop="1">
      <c r="A11" s="48"/>
      <c r="B11" s="49" t="s">
        <v>10</v>
      </c>
      <c r="C11" s="50" t="s">
        <v>10</v>
      </c>
      <c r="D11" s="50"/>
      <c r="E11" s="51"/>
      <c r="F11" s="52"/>
      <c r="G11" s="53"/>
      <c r="H11" s="26"/>
      <c r="I11" s="26"/>
      <c r="J11" s="26"/>
      <c r="K11" s="26"/>
      <c r="L11" s="26"/>
      <c r="M11" s="26"/>
    </row>
    <row r="12" spans="1:13" s="4" customFormat="1" ht="15" customHeight="1">
      <c r="A12" s="54" t="s">
        <v>11</v>
      </c>
      <c r="B12" s="55" t="s">
        <v>12</v>
      </c>
      <c r="C12" s="56">
        <v>430</v>
      </c>
      <c r="D12" s="56"/>
      <c r="E12" s="57"/>
      <c r="F12" s="58">
        <v>0.13</v>
      </c>
      <c r="G12" s="59"/>
      <c r="H12" s="26"/>
      <c r="I12" s="26"/>
      <c r="J12" s="26"/>
      <c r="K12" s="26"/>
      <c r="L12" s="26"/>
      <c r="M12" s="26"/>
    </row>
    <row r="13" spans="1:13" s="4" customFormat="1" ht="15" customHeight="1" thickBot="1">
      <c r="A13" s="60" t="s">
        <v>1</v>
      </c>
      <c r="B13" s="61" t="s">
        <v>13</v>
      </c>
      <c r="C13" s="61" t="s">
        <v>14</v>
      </c>
      <c r="D13" s="62"/>
      <c r="E13" s="57"/>
      <c r="F13" s="63"/>
      <c r="G13" s="59"/>
      <c r="H13" s="26"/>
      <c r="I13" s="26"/>
      <c r="J13" s="26"/>
      <c r="K13" s="26"/>
      <c r="L13" s="26"/>
      <c r="M13" s="26"/>
    </row>
    <row r="14" spans="1:13" s="5" customFormat="1" ht="20.100000000000001" customHeight="1" thickTop="1" thickBot="1">
      <c r="A14" s="64" t="s">
        <v>15</v>
      </c>
      <c r="B14" s="65"/>
      <c r="C14" s="65"/>
      <c r="D14" s="65"/>
      <c r="E14" s="66"/>
      <c r="F14" s="67"/>
      <c r="G14" s="68"/>
      <c r="H14" s="69"/>
      <c r="I14" s="69"/>
      <c r="J14" s="69"/>
      <c r="K14" s="69"/>
      <c r="L14" s="69"/>
      <c r="M14" s="69"/>
    </row>
    <row r="15" spans="1:13" s="107" customFormat="1" ht="15" customHeight="1" thickTop="1">
      <c r="A15" s="193" t="s">
        <v>1</v>
      </c>
      <c r="B15" s="194"/>
      <c r="C15" s="194"/>
      <c r="D15" s="178" t="s">
        <v>1</v>
      </c>
      <c r="E15" s="195"/>
      <c r="F15" s="196"/>
      <c r="G15" s="197"/>
      <c r="H15" s="216"/>
      <c r="I15" s="31"/>
      <c r="J15" s="31"/>
      <c r="K15" s="31"/>
      <c r="L15" s="31"/>
    </row>
    <row r="16" spans="1:13" s="107" customFormat="1" ht="15" customHeight="1">
      <c r="A16" s="176" t="s">
        <v>275</v>
      </c>
      <c r="B16" s="177">
        <f t="shared" ref="B16:B17" si="0">E16*$B$13</f>
        <v>0</v>
      </c>
      <c r="C16" s="177">
        <f t="shared" ref="C16:C17" si="1">E16*$C$13</f>
        <v>0</v>
      </c>
      <c r="D16" s="194"/>
      <c r="E16" s="443">
        <v>0</v>
      </c>
      <c r="F16" s="444">
        <f t="shared" ref="F16:F17" si="2">E16*F$12</f>
        <v>0</v>
      </c>
      <c r="G16" s="445">
        <f t="shared" ref="G16" si="3">E16+F16</f>
        <v>0</v>
      </c>
      <c r="H16" s="216"/>
      <c r="I16" s="108"/>
      <c r="J16" s="108"/>
      <c r="K16" s="31"/>
      <c r="L16" s="31"/>
    </row>
    <row r="17" spans="1:12" s="107" customFormat="1" ht="15" customHeight="1">
      <c r="A17" s="176" t="s">
        <v>276</v>
      </c>
      <c r="B17" s="177">
        <f t="shared" si="0"/>
        <v>0</v>
      </c>
      <c r="C17" s="177">
        <f t="shared" si="1"/>
        <v>0</v>
      </c>
      <c r="D17" s="194"/>
      <c r="E17" s="443">
        <v>0</v>
      </c>
      <c r="F17" s="444">
        <f t="shared" si="2"/>
        <v>0</v>
      </c>
      <c r="G17" s="445">
        <f>E17+F17</f>
        <v>0</v>
      </c>
      <c r="H17" s="216"/>
      <c r="I17" s="108"/>
      <c r="J17" s="108"/>
      <c r="K17" s="31"/>
      <c r="L17" s="31"/>
    </row>
    <row r="18" spans="1:12" s="107" customFormat="1" ht="15" customHeight="1">
      <c r="A18" s="176"/>
      <c r="B18" s="177"/>
      <c r="C18" s="177"/>
      <c r="D18" s="178"/>
      <c r="E18" s="179"/>
      <c r="F18" s="180"/>
      <c r="G18" s="181"/>
      <c r="H18" s="216"/>
      <c r="I18" s="31"/>
      <c r="J18" s="31"/>
      <c r="K18" s="31"/>
      <c r="L18" s="31"/>
    </row>
    <row r="19" spans="1:12" s="107" customFormat="1" ht="15" customHeight="1">
      <c r="A19" s="176">
        <v>203</v>
      </c>
      <c r="B19" s="177">
        <f>E19*$B$13</f>
        <v>0</v>
      </c>
      <c r="C19" s="177">
        <f>E19*$C$13</f>
        <v>0</v>
      </c>
      <c r="D19" s="194"/>
      <c r="E19" s="443">
        <v>0</v>
      </c>
      <c r="F19" s="444">
        <f>E19*F$12</f>
        <v>0</v>
      </c>
      <c r="G19" s="445">
        <f>E19+F19</f>
        <v>0</v>
      </c>
      <c r="H19" s="216"/>
      <c r="I19" s="31"/>
      <c r="J19" s="31"/>
      <c r="K19" s="108"/>
      <c r="L19" s="31"/>
    </row>
    <row r="20" spans="1:12" s="107" customFormat="1" ht="15" customHeight="1">
      <c r="A20" s="198"/>
      <c r="B20" s="177"/>
      <c r="C20" s="177"/>
      <c r="D20" s="178"/>
      <c r="E20" s="179"/>
      <c r="F20" s="180"/>
      <c r="G20" s="181"/>
      <c r="H20" s="216"/>
      <c r="I20" s="31"/>
      <c r="J20" s="31"/>
      <c r="K20" s="31"/>
      <c r="L20" s="31"/>
    </row>
    <row r="21" spans="1:12" s="538" customFormat="1" ht="15" customHeight="1">
      <c r="A21" s="176"/>
      <c r="B21" s="177"/>
      <c r="C21" s="177"/>
      <c r="D21" s="194"/>
      <c r="E21" s="179"/>
      <c r="F21" s="180"/>
      <c r="G21" s="181"/>
      <c r="H21" s="216"/>
      <c r="I21" s="537"/>
      <c r="J21" s="537"/>
      <c r="K21" s="216"/>
      <c r="L21" s="216"/>
    </row>
    <row r="22" spans="1:12" s="538" customFormat="1" ht="15" customHeight="1">
      <c r="A22" s="176"/>
      <c r="B22" s="177"/>
      <c r="C22" s="177"/>
      <c r="D22" s="178"/>
      <c r="E22" s="179"/>
      <c r="F22" s="180"/>
      <c r="G22" s="181"/>
      <c r="H22" s="216"/>
      <c r="I22" s="216"/>
      <c r="J22" s="216"/>
      <c r="K22" s="216"/>
      <c r="L22" s="216"/>
    </row>
    <row r="23" spans="1:12" s="538" customFormat="1" ht="15" customHeight="1">
      <c r="A23" s="176"/>
      <c r="B23" s="177"/>
      <c r="C23" s="177"/>
      <c r="D23" s="178"/>
      <c r="E23" s="179"/>
      <c r="F23" s="180"/>
      <c r="G23" s="181"/>
      <c r="H23" s="216"/>
      <c r="I23" s="216"/>
      <c r="J23" s="216"/>
      <c r="K23" s="216"/>
      <c r="L23" s="216"/>
    </row>
    <row r="24" spans="1:12" s="538" customFormat="1" ht="15" customHeight="1">
      <c r="A24" s="176"/>
      <c r="B24" s="177"/>
      <c r="C24" s="177"/>
      <c r="D24" s="178"/>
      <c r="E24" s="179"/>
      <c r="F24" s="180"/>
      <c r="G24" s="181"/>
      <c r="H24" s="216"/>
      <c r="I24" s="216"/>
      <c r="J24" s="216"/>
      <c r="K24" s="216"/>
      <c r="L24" s="216"/>
    </row>
    <row r="25" spans="1:12" s="538" customFormat="1" ht="15" customHeight="1">
      <c r="A25" s="176"/>
      <c r="B25" s="177"/>
      <c r="C25" s="177"/>
      <c r="D25" s="178"/>
      <c r="E25" s="179"/>
      <c r="F25" s="180"/>
      <c r="G25" s="181"/>
      <c r="H25" s="216"/>
      <c r="I25" s="216"/>
      <c r="J25" s="216"/>
      <c r="K25" s="216"/>
      <c r="L25" s="216"/>
    </row>
    <row r="26" spans="1:12" s="538" customFormat="1" ht="15" customHeight="1">
      <c r="A26" s="176"/>
      <c r="B26" s="177"/>
      <c r="C26" s="177"/>
      <c r="D26" s="178"/>
      <c r="E26" s="179"/>
      <c r="F26" s="180"/>
      <c r="G26" s="181"/>
      <c r="H26" s="216"/>
      <c r="I26" s="216"/>
      <c r="J26" s="216"/>
      <c r="K26" s="216"/>
      <c r="L26" s="216"/>
    </row>
    <row r="27" spans="1:12" s="538" customFormat="1" ht="15" customHeight="1">
      <c r="A27" s="176"/>
      <c r="B27" s="177"/>
      <c r="C27" s="177"/>
      <c r="D27" s="178"/>
      <c r="E27" s="217"/>
      <c r="F27" s="218"/>
      <c r="G27" s="219"/>
      <c r="H27" s="216"/>
      <c r="I27" s="216"/>
      <c r="J27" s="216"/>
      <c r="K27" s="216"/>
      <c r="L27" s="216"/>
    </row>
    <row r="28" spans="1:12" s="538" customFormat="1" ht="15" customHeight="1">
      <c r="A28" s="176"/>
      <c r="B28" s="177"/>
      <c r="C28" s="177"/>
      <c r="D28" s="178"/>
      <c r="E28" s="179"/>
      <c r="F28" s="180"/>
      <c r="G28" s="181"/>
      <c r="H28" s="216"/>
      <c r="I28" s="216"/>
      <c r="J28" s="216"/>
      <c r="K28" s="216"/>
      <c r="L28" s="216"/>
    </row>
    <row r="29" spans="1:12" s="538" customFormat="1" ht="15" customHeight="1">
      <c r="A29" s="176"/>
      <c r="B29" s="177"/>
      <c r="C29" s="177"/>
      <c r="D29" s="178"/>
      <c r="E29" s="179"/>
      <c r="F29" s="180"/>
      <c r="G29" s="181"/>
      <c r="H29" s="216"/>
      <c r="I29" s="216"/>
      <c r="J29" s="216"/>
      <c r="K29" s="216"/>
      <c r="L29" s="216"/>
    </row>
    <row r="30" spans="1:12" s="538" customFormat="1" ht="15" customHeight="1">
      <c r="A30" s="176"/>
      <c r="B30" s="177"/>
      <c r="C30" s="177"/>
      <c r="D30" s="178"/>
      <c r="E30" s="179"/>
      <c r="F30" s="180"/>
      <c r="G30" s="181"/>
      <c r="H30" s="216"/>
      <c r="I30" s="216"/>
      <c r="J30" s="216"/>
      <c r="K30" s="216"/>
      <c r="L30" s="216"/>
    </row>
    <row r="31" spans="1:12" s="538" customFormat="1" ht="15" customHeight="1">
      <c r="A31" s="176"/>
      <c r="B31" s="177"/>
      <c r="C31" s="177"/>
      <c r="D31" s="178"/>
      <c r="E31" s="217"/>
      <c r="F31" s="218"/>
      <c r="G31" s="219"/>
      <c r="H31" s="216"/>
      <c r="I31" s="216"/>
      <c r="J31" s="216"/>
      <c r="K31" s="216"/>
      <c r="L31" s="216"/>
    </row>
    <row r="32" spans="1:12" s="538" customFormat="1" ht="15" customHeight="1">
      <c r="A32" s="176"/>
      <c r="B32" s="177"/>
      <c r="C32" s="177"/>
      <c r="D32" s="178"/>
      <c r="E32" s="217"/>
      <c r="F32" s="218"/>
      <c r="G32" s="219"/>
      <c r="H32" s="216"/>
      <c r="I32" s="216"/>
      <c r="J32" s="216"/>
      <c r="K32" s="216"/>
      <c r="L32" s="216"/>
    </row>
    <row r="33" spans="1:12" s="538" customFormat="1" ht="15" customHeight="1">
      <c r="A33" s="176"/>
      <c r="B33" s="199"/>
      <c r="C33" s="199"/>
      <c r="D33" s="178"/>
      <c r="E33" s="217"/>
      <c r="F33" s="218"/>
      <c r="G33" s="219"/>
      <c r="H33" s="216"/>
      <c r="I33" s="216"/>
      <c r="J33" s="216"/>
      <c r="K33" s="216"/>
      <c r="L33" s="216"/>
    </row>
    <row r="34" spans="1:12" s="107" customFormat="1" ht="15" customHeight="1">
      <c r="A34" s="70"/>
      <c r="B34" s="100"/>
      <c r="C34" s="100"/>
      <c r="D34" s="99"/>
      <c r="E34" s="101"/>
      <c r="F34" s="104"/>
      <c r="G34" s="103"/>
      <c r="H34" s="31"/>
      <c r="I34" s="31"/>
      <c r="J34" s="31"/>
      <c r="K34" s="31"/>
      <c r="L34" s="31"/>
    </row>
    <row r="35" spans="1:12" s="107" customFormat="1" ht="15" customHeight="1">
      <c r="A35" s="70"/>
      <c r="B35" s="100"/>
      <c r="C35" s="100"/>
      <c r="D35" s="99"/>
      <c r="E35" s="101"/>
      <c r="F35" s="104"/>
      <c r="G35" s="103"/>
      <c r="H35" s="31"/>
      <c r="I35" s="31"/>
      <c r="J35" s="31"/>
      <c r="K35" s="31"/>
      <c r="L35" s="31"/>
    </row>
    <row r="36" spans="1:12" s="107" customFormat="1" ht="15" customHeight="1">
      <c r="A36" s="70"/>
      <c r="B36" s="100"/>
      <c r="C36" s="100"/>
      <c r="D36" s="99"/>
      <c r="E36" s="101"/>
      <c r="F36" s="104"/>
      <c r="G36" s="103"/>
      <c r="H36" s="31"/>
      <c r="I36" s="31"/>
      <c r="J36" s="31"/>
      <c r="K36" s="31"/>
      <c r="L36" s="31"/>
    </row>
    <row r="37" spans="1:12" s="107" customFormat="1" ht="15" customHeight="1">
      <c r="A37" s="70"/>
      <c r="B37" s="100"/>
      <c r="C37" s="100"/>
      <c r="D37" s="99"/>
      <c r="E37" s="101"/>
      <c r="F37" s="104"/>
      <c r="G37" s="103"/>
      <c r="H37" s="31"/>
      <c r="I37" s="31"/>
      <c r="J37" s="31"/>
      <c r="K37" s="31"/>
      <c r="L37" s="31"/>
    </row>
    <row r="38" spans="1:12" s="107" customFormat="1" ht="15" customHeight="1">
      <c r="A38" s="70"/>
      <c r="B38" s="100"/>
      <c r="C38" s="100"/>
      <c r="D38" s="99"/>
      <c r="E38" s="101"/>
      <c r="F38" s="104"/>
      <c r="G38" s="103"/>
      <c r="H38" s="31"/>
      <c r="I38" s="31"/>
      <c r="J38" s="31"/>
      <c r="K38" s="31"/>
      <c r="L38" s="31"/>
    </row>
    <row r="39" spans="1:12" s="107" customFormat="1" ht="15" customHeight="1">
      <c r="A39" s="70"/>
      <c r="B39" s="100"/>
      <c r="C39" s="100"/>
      <c r="D39" s="99"/>
      <c r="E39" s="101"/>
      <c r="F39" s="104"/>
      <c r="G39" s="103"/>
      <c r="H39" s="31"/>
      <c r="I39" s="31"/>
      <c r="J39" s="31"/>
      <c r="K39" s="31"/>
      <c r="L39" s="31"/>
    </row>
    <row r="40" spans="1:12" s="107" customFormat="1" ht="15" customHeight="1">
      <c r="A40" s="70"/>
      <c r="B40" s="100"/>
      <c r="C40" s="100"/>
      <c r="D40" s="99"/>
      <c r="E40" s="101"/>
      <c r="F40" s="104"/>
      <c r="G40" s="103"/>
      <c r="H40" s="31"/>
      <c r="I40" s="31"/>
      <c r="J40" s="31"/>
      <c r="K40" s="31"/>
      <c r="L40" s="31"/>
    </row>
    <row r="41" spans="1:12" s="107" customFormat="1" ht="15" customHeight="1">
      <c r="A41" s="70"/>
      <c r="B41" s="100"/>
      <c r="C41" s="100"/>
      <c r="D41" s="99"/>
      <c r="E41" s="101"/>
      <c r="F41" s="102"/>
      <c r="G41" s="103"/>
      <c r="H41" s="31"/>
      <c r="I41" s="31"/>
      <c r="J41" s="31"/>
      <c r="K41" s="31"/>
      <c r="L41" s="31"/>
    </row>
    <row r="42" spans="1:12" s="107" customFormat="1" ht="15" customHeight="1">
      <c r="A42" s="70"/>
      <c r="B42" s="100"/>
      <c r="C42" s="100"/>
      <c r="D42" s="99"/>
      <c r="E42" s="101"/>
      <c r="F42" s="104"/>
      <c r="G42" s="103"/>
      <c r="H42" s="31"/>
      <c r="I42" s="31"/>
      <c r="J42" s="31"/>
      <c r="K42" s="31"/>
      <c r="L42" s="31"/>
    </row>
    <row r="43" spans="1:12" s="107" customFormat="1" ht="15" customHeight="1">
      <c r="A43" s="70"/>
      <c r="B43" s="105"/>
      <c r="C43" s="105"/>
      <c r="D43" s="99"/>
      <c r="E43" s="106"/>
      <c r="F43" s="104"/>
      <c r="G43" s="103"/>
      <c r="H43" s="31"/>
      <c r="I43" s="31"/>
      <c r="J43" s="31"/>
      <c r="K43" s="31"/>
      <c r="L43" s="31"/>
    </row>
    <row r="44" spans="1:12" s="107" customFormat="1" ht="15" customHeight="1" thickBot="1">
      <c r="A44" s="109"/>
      <c r="B44" s="98"/>
      <c r="C44" s="80"/>
      <c r="D44" s="82"/>
      <c r="E44" s="81"/>
      <c r="F44" s="82"/>
      <c r="G44" s="83"/>
      <c r="H44" s="31"/>
      <c r="I44" s="31"/>
      <c r="J44" s="31"/>
      <c r="K44" s="31"/>
      <c r="L44" s="31"/>
    </row>
    <row r="45" spans="1:12" s="4" customFormat="1" ht="20.100000000000001" customHeight="1" thickTop="1" thickBot="1">
      <c r="A45" s="121" t="s">
        <v>16</v>
      </c>
      <c r="B45" s="612" t="str">
        <f>'100 Series'!B46</f>
        <v>Hourly Rate for repairs and authorized service outside of contractual obligations</v>
      </c>
      <c r="C45" s="612"/>
      <c r="D45" s="612"/>
      <c r="E45" s="612"/>
      <c r="F45" s="612"/>
      <c r="G45" s="462">
        <f>'100 Series'!G46</f>
        <v>0</v>
      </c>
      <c r="H45" s="26"/>
      <c r="I45" s="26"/>
      <c r="J45" s="26"/>
      <c r="K45" s="26"/>
      <c r="L45" s="26"/>
    </row>
    <row r="46" spans="1:12" s="4" customFormat="1" ht="15" customHeight="1" thickTop="1">
      <c r="A46" s="569"/>
      <c r="B46" s="570"/>
      <c r="C46" s="570"/>
      <c r="D46" s="570"/>
      <c r="E46" s="570"/>
      <c r="F46" s="570"/>
      <c r="G46" s="571"/>
      <c r="H46" s="26"/>
      <c r="I46" s="26"/>
      <c r="J46" s="26"/>
      <c r="K46" s="26"/>
      <c r="L46" s="26"/>
    </row>
    <row r="47" spans="1:12" s="4" customFormat="1" ht="20.100000000000001" customHeight="1">
      <c r="A47" s="555" t="s">
        <v>21</v>
      </c>
      <c r="B47" s="556"/>
      <c r="C47" s="556"/>
      <c r="D47" s="556"/>
      <c r="E47" s="556"/>
      <c r="F47" s="556"/>
      <c r="G47" s="557"/>
      <c r="H47" s="26"/>
      <c r="I47" s="26"/>
      <c r="J47" s="26"/>
      <c r="K47" s="26"/>
      <c r="L47" s="26"/>
    </row>
    <row r="48" spans="1:12" s="4" customFormat="1" ht="15" customHeight="1">
      <c r="A48" s="541"/>
      <c r="B48" s="542"/>
      <c r="C48" s="542"/>
      <c r="D48" s="542"/>
      <c r="E48" s="542"/>
      <c r="F48" s="542"/>
      <c r="G48" s="543"/>
      <c r="H48" s="26"/>
      <c r="I48" s="26"/>
      <c r="J48" s="26"/>
      <c r="K48" s="26"/>
      <c r="L48" s="26"/>
    </row>
    <row r="49" spans="1:12" s="85" customFormat="1" ht="15" customHeight="1">
      <c r="A49" s="544" t="s">
        <v>134</v>
      </c>
      <c r="B49" s="545"/>
      <c r="C49" s="545"/>
      <c r="D49" s="545"/>
      <c r="E49" s="545"/>
      <c r="F49" s="545"/>
      <c r="G49" s="546"/>
      <c r="H49" s="31"/>
      <c r="I49" s="31"/>
      <c r="J49" s="31"/>
      <c r="K49" s="31"/>
      <c r="L49" s="31"/>
    </row>
    <row r="50" spans="1:12" s="85" customFormat="1" ht="15" customHeight="1">
      <c r="A50" s="544" t="s">
        <v>135</v>
      </c>
      <c r="B50" s="545"/>
      <c r="C50" s="545"/>
      <c r="D50" s="545"/>
      <c r="E50" s="545"/>
      <c r="F50" s="545"/>
      <c r="G50" s="546"/>
      <c r="H50" s="31"/>
      <c r="I50" s="31"/>
      <c r="J50" s="31"/>
      <c r="K50" s="31"/>
      <c r="L50" s="31"/>
    </row>
    <row r="51" spans="1:12" s="85" customFormat="1" ht="15" customHeight="1">
      <c r="A51" s="544" t="s">
        <v>136</v>
      </c>
      <c r="B51" s="545"/>
      <c r="C51" s="545"/>
      <c r="D51" s="545"/>
      <c r="E51" s="545"/>
      <c r="F51" s="545"/>
      <c r="G51" s="546"/>
      <c r="H51" s="31"/>
      <c r="I51" s="31"/>
      <c r="J51" s="31"/>
      <c r="K51" s="31"/>
      <c r="L51" s="31"/>
    </row>
    <row r="52" spans="1:12" s="85" customFormat="1" ht="15" customHeight="1">
      <c r="A52" s="547" t="s">
        <v>137</v>
      </c>
      <c r="B52" s="548"/>
      <c r="C52" s="548"/>
      <c r="D52" s="548"/>
      <c r="E52" s="548"/>
      <c r="F52" s="548"/>
      <c r="G52" s="549"/>
      <c r="H52" s="31"/>
      <c r="I52" s="31"/>
      <c r="J52" s="31"/>
      <c r="K52" s="31"/>
      <c r="L52" s="31"/>
    </row>
    <row r="53" spans="1:12" s="85" customFormat="1" ht="15" customHeight="1">
      <c r="A53" s="547" t="s">
        <v>138</v>
      </c>
      <c r="B53" s="548"/>
      <c r="C53" s="548"/>
      <c r="D53" s="548"/>
      <c r="E53" s="548"/>
      <c r="F53" s="548"/>
      <c r="G53" s="549"/>
      <c r="H53" s="31"/>
      <c r="I53" s="31"/>
      <c r="J53" s="31"/>
      <c r="K53" s="31"/>
      <c r="L53" s="31"/>
    </row>
    <row r="54" spans="1:12" s="85" customFormat="1" ht="15" customHeight="1">
      <c r="A54" s="544" t="s">
        <v>139</v>
      </c>
      <c r="B54" s="545"/>
      <c r="C54" s="545"/>
      <c r="D54" s="545"/>
      <c r="E54" s="545"/>
      <c r="F54" s="545"/>
      <c r="G54" s="546"/>
      <c r="H54" s="31"/>
      <c r="I54" s="31"/>
      <c r="J54" s="31"/>
      <c r="K54" s="31"/>
      <c r="L54" s="31"/>
    </row>
    <row r="55" spans="1:12" s="85" customFormat="1" ht="15" customHeight="1">
      <c r="A55" s="544" t="s">
        <v>148</v>
      </c>
      <c r="B55" s="545"/>
      <c r="C55" s="545"/>
      <c r="D55" s="545"/>
      <c r="E55" s="545"/>
      <c r="F55" s="545"/>
      <c r="G55" s="546"/>
      <c r="H55" s="31"/>
      <c r="I55" s="31"/>
      <c r="J55" s="31"/>
      <c r="K55" s="31"/>
      <c r="L55" s="31"/>
    </row>
    <row r="56" spans="1:12" s="85" customFormat="1" ht="15" customHeight="1">
      <c r="A56" s="544" t="s">
        <v>140</v>
      </c>
      <c r="B56" s="545"/>
      <c r="C56" s="545"/>
      <c r="D56" s="545"/>
      <c r="E56" s="545"/>
      <c r="F56" s="545"/>
      <c r="G56" s="546"/>
      <c r="H56" s="31"/>
      <c r="I56" s="31"/>
      <c r="J56" s="31"/>
      <c r="K56" s="31"/>
      <c r="L56" s="31"/>
    </row>
    <row r="57" spans="1:12" s="85" customFormat="1" ht="15" customHeight="1">
      <c r="A57" s="547" t="s">
        <v>141</v>
      </c>
      <c r="B57" s="548"/>
      <c r="C57" s="548"/>
      <c r="D57" s="548"/>
      <c r="E57" s="548"/>
      <c r="F57" s="548"/>
      <c r="G57" s="549"/>
      <c r="H57" s="31"/>
      <c r="I57" s="31"/>
      <c r="J57" s="31"/>
      <c r="K57" s="31"/>
      <c r="L57" s="31"/>
    </row>
    <row r="58" spans="1:12" s="4" customFormat="1" ht="15" customHeight="1">
      <c r="A58" s="77"/>
      <c r="B58" s="74"/>
      <c r="C58" s="74"/>
      <c r="D58" s="74"/>
      <c r="E58" s="75"/>
      <c r="F58" s="74"/>
      <c r="G58" s="76"/>
      <c r="H58" s="26"/>
      <c r="I58" s="26"/>
      <c r="J58" s="26"/>
      <c r="K58" s="26"/>
      <c r="L58" s="26"/>
    </row>
    <row r="59" spans="1:12" s="4" customFormat="1" ht="15" customHeight="1">
      <c r="A59" s="77"/>
      <c r="B59" s="74"/>
      <c r="C59" s="74"/>
      <c r="D59" s="74"/>
      <c r="E59" s="75"/>
      <c r="F59" s="74"/>
      <c r="G59" s="76"/>
      <c r="H59" s="26"/>
      <c r="I59" s="26"/>
      <c r="J59" s="26"/>
      <c r="K59" s="26"/>
      <c r="L59" s="26"/>
    </row>
    <row r="60" spans="1:12" s="4" customFormat="1" ht="15" customHeight="1">
      <c r="A60" s="77"/>
      <c r="B60" s="74"/>
      <c r="C60" s="74"/>
      <c r="D60" s="74"/>
      <c r="E60" s="75"/>
      <c r="F60" s="74"/>
      <c r="G60" s="76"/>
      <c r="H60" s="26"/>
      <c r="I60" s="26"/>
      <c r="J60" s="26"/>
      <c r="K60" s="26"/>
      <c r="L60" s="26"/>
    </row>
    <row r="61" spans="1:12" s="4" customFormat="1" ht="15" customHeight="1">
      <c r="A61" s="77"/>
      <c r="B61" s="74"/>
      <c r="C61" s="74"/>
      <c r="D61" s="74"/>
      <c r="E61" s="75"/>
      <c r="F61" s="74"/>
      <c r="G61" s="76"/>
      <c r="H61" s="26"/>
      <c r="I61" s="26"/>
      <c r="J61" s="26"/>
      <c r="K61" s="26"/>
      <c r="L61" s="26"/>
    </row>
    <row r="62" spans="1:12" s="4" customFormat="1" ht="15" customHeight="1">
      <c r="A62" s="77"/>
      <c r="B62" s="74"/>
      <c r="C62" s="74"/>
      <c r="D62" s="550" t="s">
        <v>34</v>
      </c>
      <c r="E62" s="550"/>
      <c r="F62" s="550"/>
      <c r="G62" s="76"/>
      <c r="H62" s="26"/>
      <c r="I62" s="26"/>
      <c r="J62" s="26"/>
      <c r="K62" s="26"/>
      <c r="L62" s="26"/>
    </row>
    <row r="63" spans="1:12" s="4" customFormat="1" ht="15" customHeight="1">
      <c r="A63" s="77"/>
      <c r="B63" s="74"/>
      <c r="C63" s="74"/>
      <c r="D63" s="74"/>
      <c r="E63" s="75"/>
      <c r="F63" s="74"/>
      <c r="G63" s="76"/>
      <c r="H63" s="26"/>
      <c r="I63" s="26"/>
      <c r="J63" s="26"/>
      <c r="K63" s="26"/>
      <c r="L63" s="26"/>
    </row>
    <row r="64" spans="1:12" s="4" customFormat="1" ht="15" customHeight="1">
      <c r="A64" s="77"/>
      <c r="B64" s="74"/>
      <c r="C64" s="74"/>
      <c r="D64" s="74"/>
      <c r="E64" s="75"/>
      <c r="F64" s="74"/>
      <c r="G64" s="76"/>
      <c r="H64" s="26"/>
      <c r="I64" s="26"/>
      <c r="J64" s="26"/>
      <c r="K64" s="26"/>
      <c r="L64" s="26"/>
    </row>
    <row r="65" spans="1:13" s="4" customFormat="1" ht="15" customHeight="1">
      <c r="A65" s="77"/>
      <c r="B65" s="74"/>
      <c r="C65" s="74"/>
      <c r="D65" s="550" t="s">
        <v>78</v>
      </c>
      <c r="E65" s="550"/>
      <c r="F65" s="550"/>
      <c r="G65" s="76"/>
      <c r="H65" s="26"/>
      <c r="I65" s="26"/>
      <c r="J65" s="26"/>
      <c r="K65" s="26"/>
      <c r="L65" s="26"/>
    </row>
    <row r="66" spans="1:13" s="4" customFormat="1" ht="15" customHeight="1">
      <c r="A66" s="77"/>
      <c r="B66" s="74"/>
      <c r="C66" s="74"/>
      <c r="D66" s="74"/>
      <c r="E66" s="75"/>
      <c r="F66" s="74"/>
      <c r="G66" s="76"/>
      <c r="H66" s="26"/>
      <c r="I66" s="26"/>
      <c r="J66" s="26"/>
      <c r="K66" s="26"/>
      <c r="L66" s="26"/>
    </row>
    <row r="67" spans="1:13" s="4" customFormat="1" ht="15" customHeight="1">
      <c r="A67" s="77"/>
      <c r="B67" s="74"/>
      <c r="C67" s="74"/>
      <c r="D67" s="74"/>
      <c r="E67" s="69"/>
      <c r="F67" s="26"/>
      <c r="G67" s="28"/>
      <c r="H67" s="26"/>
      <c r="I67" s="26"/>
      <c r="J67" s="26"/>
      <c r="K67" s="26"/>
      <c r="L67" s="26"/>
    </row>
    <row r="68" spans="1:13" s="4" customFormat="1" ht="20.100000000000001" customHeight="1">
      <c r="A68" s="27" t="s">
        <v>142</v>
      </c>
      <c r="B68" s="551" t="s">
        <v>143</v>
      </c>
      <c r="C68" s="551"/>
      <c r="D68" s="87">
        <v>30</v>
      </c>
      <c r="E68" s="86"/>
      <c r="F68" s="86" t="s">
        <v>144</v>
      </c>
      <c r="G68" s="88"/>
      <c r="H68" s="26"/>
      <c r="I68" s="26"/>
      <c r="J68" s="26"/>
      <c r="K68" s="26"/>
      <c r="L68" s="26"/>
    </row>
    <row r="69" spans="1:13" s="4" customFormat="1" ht="15" customHeight="1" thickBot="1">
      <c r="A69" s="78"/>
      <c r="B69" s="89"/>
      <c r="C69" s="89"/>
      <c r="D69" s="89"/>
      <c r="E69" s="90"/>
      <c r="F69" s="89"/>
      <c r="G69" s="91"/>
      <c r="H69" s="26"/>
      <c r="I69" s="26"/>
      <c r="J69" s="26"/>
      <c r="K69" s="26"/>
      <c r="L69" s="26"/>
    </row>
    <row r="70" spans="1:13" ht="15" customHeight="1" thickTop="1"/>
    <row r="71" spans="1:13" ht="15" customHeight="1"/>
    <row r="72" spans="1:13" ht="15" customHeight="1"/>
    <row r="73" spans="1:13" ht="15" customHeight="1"/>
    <row r="74" spans="1:13" ht="15" customHeight="1"/>
    <row r="75" spans="1:13" ht="15" customHeight="1"/>
    <row r="76" spans="1:13" ht="15" customHeight="1"/>
    <row r="77" spans="1:13" ht="15" customHeight="1"/>
    <row r="78" spans="1:13" ht="15" customHeight="1"/>
    <row r="79" spans="1:13" ht="15" customHeight="1"/>
    <row r="80" spans="1:13" s="26" customFormat="1" ht="15" customHeight="1">
      <c r="E80" s="69"/>
      <c r="M80" s="7"/>
    </row>
    <row r="81" spans="5:13" s="26" customFormat="1" ht="15" customHeight="1">
      <c r="E81" s="69"/>
      <c r="M81" s="7"/>
    </row>
    <row r="82" spans="5:13" s="26" customFormat="1" ht="15" customHeight="1">
      <c r="E82" s="69"/>
      <c r="M82" s="7"/>
    </row>
    <row r="83" spans="5:13" s="26" customFormat="1" ht="15" customHeight="1">
      <c r="E83" s="69"/>
      <c r="M83" s="7"/>
    </row>
    <row r="84" spans="5:13" s="26" customFormat="1" ht="15" customHeight="1">
      <c r="E84" s="69"/>
      <c r="M84" s="7"/>
    </row>
    <row r="85" spans="5:13" s="26" customFormat="1" ht="15" customHeight="1">
      <c r="E85" s="69"/>
      <c r="M85" s="7"/>
    </row>
    <row r="86" spans="5:13" s="26" customFormat="1" ht="15" customHeight="1">
      <c r="E86" s="69"/>
      <c r="M86" s="7"/>
    </row>
    <row r="87" spans="5:13" s="26" customFormat="1" ht="15" customHeight="1">
      <c r="E87" s="69"/>
      <c r="M87" s="7"/>
    </row>
    <row r="88" spans="5:13" s="26" customFormat="1" ht="15" customHeight="1">
      <c r="E88" s="69"/>
      <c r="M88" s="7"/>
    </row>
    <row r="89" spans="5:13" s="26" customFormat="1" ht="15" customHeight="1">
      <c r="E89" s="69"/>
      <c r="M89" s="7"/>
    </row>
    <row r="90" spans="5:13" s="26" customFormat="1" ht="15" customHeight="1">
      <c r="E90" s="69"/>
      <c r="M90" s="7"/>
    </row>
    <row r="91" spans="5:13" s="26" customFormat="1" ht="15" customHeight="1">
      <c r="E91" s="69"/>
      <c r="M91" s="7"/>
    </row>
    <row r="92" spans="5:13" s="26" customFormat="1" ht="15" customHeight="1">
      <c r="E92" s="69"/>
      <c r="M92" s="7"/>
    </row>
    <row r="93" spans="5:13" s="26" customFormat="1" ht="15" customHeight="1">
      <c r="E93" s="69"/>
      <c r="M93" s="7"/>
    </row>
    <row r="94" spans="5:13" s="26" customFormat="1" ht="15" customHeight="1">
      <c r="E94" s="69"/>
      <c r="M94" s="7"/>
    </row>
    <row r="95" spans="5:13" s="26" customFormat="1" ht="15" customHeight="1">
      <c r="E95" s="69"/>
      <c r="M95" s="7"/>
    </row>
    <row r="96" spans="5:13" s="26" customFormat="1" ht="15" customHeight="1">
      <c r="E96" s="69"/>
      <c r="M96" s="7"/>
    </row>
    <row r="97" spans="5:13" s="26" customFormat="1" ht="15" customHeight="1">
      <c r="E97" s="69"/>
      <c r="M97" s="7"/>
    </row>
    <row r="98" spans="5:13" s="26" customFormat="1" ht="15" customHeight="1">
      <c r="E98" s="69"/>
      <c r="M98" s="7"/>
    </row>
    <row r="99" spans="5:13" s="26" customFormat="1" ht="15" customHeight="1">
      <c r="E99" s="69"/>
      <c r="M99" s="7"/>
    </row>
    <row r="100" spans="5:13" s="26" customFormat="1" ht="15" customHeight="1">
      <c r="E100" s="69"/>
      <c r="M100" s="7"/>
    </row>
    <row r="101" spans="5:13" s="26" customFormat="1" ht="15" customHeight="1">
      <c r="E101" s="69"/>
      <c r="M101" s="7"/>
    </row>
    <row r="102" spans="5:13" s="26" customFormat="1" ht="15" customHeight="1">
      <c r="E102" s="69"/>
      <c r="M102" s="7"/>
    </row>
    <row r="103" spans="5:13" s="26" customFormat="1" ht="15" customHeight="1">
      <c r="E103" s="69"/>
      <c r="M103" s="7"/>
    </row>
    <row r="104" spans="5:13" s="26" customFormat="1" ht="15" customHeight="1">
      <c r="E104" s="69"/>
      <c r="M104" s="7"/>
    </row>
    <row r="105" spans="5:13" s="26" customFormat="1" ht="15" customHeight="1">
      <c r="E105" s="69"/>
      <c r="M105" s="7"/>
    </row>
    <row r="106" spans="5:13" s="26" customFormat="1" ht="15" customHeight="1">
      <c r="E106" s="69"/>
      <c r="M106" s="7"/>
    </row>
    <row r="107" spans="5:13" s="26" customFormat="1" ht="15" customHeight="1">
      <c r="E107" s="69"/>
      <c r="M107" s="7"/>
    </row>
    <row r="108" spans="5:13" s="26" customFormat="1" ht="15" customHeight="1">
      <c r="E108" s="69"/>
      <c r="M108" s="7"/>
    </row>
    <row r="109" spans="5:13" s="26" customFormat="1" ht="15" customHeight="1">
      <c r="E109" s="69"/>
      <c r="M109" s="7"/>
    </row>
    <row r="110" spans="5:13" s="26" customFormat="1" ht="15" customHeight="1">
      <c r="E110" s="69"/>
      <c r="M110" s="7"/>
    </row>
    <row r="111" spans="5:13" s="26" customFormat="1" ht="15" customHeight="1">
      <c r="E111" s="69"/>
      <c r="M111" s="7"/>
    </row>
    <row r="112" spans="5:13" s="26" customFormat="1" ht="15" customHeight="1">
      <c r="E112" s="69"/>
      <c r="M112" s="7"/>
    </row>
    <row r="113" spans="5:13" s="26" customFormat="1" ht="15" customHeight="1">
      <c r="E113" s="69"/>
      <c r="M113" s="7"/>
    </row>
    <row r="114" spans="5:13" s="26" customFormat="1" ht="15" customHeight="1">
      <c r="E114" s="69"/>
      <c r="M114" s="7"/>
    </row>
    <row r="115" spans="5:13" s="26" customFormat="1" ht="15" customHeight="1">
      <c r="E115" s="69"/>
      <c r="M115" s="7"/>
    </row>
    <row r="116" spans="5:13" s="26" customFormat="1" ht="15" customHeight="1">
      <c r="E116" s="69"/>
      <c r="M116" s="7"/>
    </row>
    <row r="117" spans="5:13" s="26" customFormat="1" ht="15" customHeight="1">
      <c r="E117" s="69"/>
      <c r="M117" s="7"/>
    </row>
    <row r="118" spans="5:13" s="26" customFormat="1" ht="15" customHeight="1">
      <c r="E118" s="69"/>
      <c r="M118" s="7"/>
    </row>
    <row r="119" spans="5:13" s="26" customFormat="1" ht="15" customHeight="1">
      <c r="E119" s="69"/>
      <c r="M119" s="7"/>
    </row>
    <row r="120" spans="5:13" s="26" customFormat="1" ht="15" customHeight="1">
      <c r="E120" s="69"/>
      <c r="M120" s="7"/>
    </row>
    <row r="121" spans="5:13" s="26" customFormat="1" ht="15" customHeight="1">
      <c r="E121" s="69"/>
      <c r="M121" s="7"/>
    </row>
    <row r="122" spans="5:13" s="26" customFormat="1" ht="15" customHeight="1">
      <c r="E122" s="69"/>
      <c r="M122" s="7"/>
    </row>
    <row r="123" spans="5:13" s="26" customFormat="1" ht="15" customHeight="1">
      <c r="E123" s="69"/>
      <c r="M123" s="7"/>
    </row>
    <row r="124" spans="5:13" s="26" customFormat="1" ht="15" customHeight="1">
      <c r="E124" s="69"/>
      <c r="M124" s="7"/>
    </row>
    <row r="125" spans="5:13" s="26" customFormat="1" ht="15" customHeight="1">
      <c r="E125" s="69"/>
      <c r="M125" s="7"/>
    </row>
    <row r="126" spans="5:13" s="26" customFormat="1" ht="15" customHeight="1">
      <c r="E126" s="69"/>
      <c r="M126" s="7"/>
    </row>
    <row r="127" spans="5:13" s="26" customFormat="1" ht="15" customHeight="1">
      <c r="E127" s="69"/>
      <c r="M127" s="7"/>
    </row>
    <row r="128" spans="5:13" s="26" customFormat="1" ht="15" customHeight="1">
      <c r="E128" s="69"/>
      <c r="M128" s="7"/>
    </row>
    <row r="129" spans="5:13" s="26" customFormat="1" ht="15" customHeight="1">
      <c r="E129" s="69"/>
      <c r="M129" s="7"/>
    </row>
    <row r="130" spans="5:13" s="26" customFormat="1" ht="15" customHeight="1">
      <c r="E130" s="69"/>
      <c r="M130" s="7"/>
    </row>
    <row r="131" spans="5:13" s="26" customFormat="1" ht="15" customHeight="1">
      <c r="E131" s="69"/>
      <c r="M131" s="7"/>
    </row>
    <row r="132" spans="5:13" s="26" customFormat="1" ht="15" customHeight="1">
      <c r="E132" s="69"/>
      <c r="M132" s="7"/>
    </row>
    <row r="133" spans="5:13" s="26" customFormat="1" ht="15" customHeight="1">
      <c r="E133" s="69"/>
      <c r="M133" s="7"/>
    </row>
    <row r="134" spans="5:13" s="26" customFormat="1" ht="15" customHeight="1">
      <c r="E134" s="69"/>
      <c r="M134" s="7"/>
    </row>
    <row r="135" spans="5:13" s="26" customFormat="1" ht="15" customHeight="1">
      <c r="E135" s="69"/>
      <c r="M135" s="7"/>
    </row>
    <row r="136" spans="5:13" s="26" customFormat="1" ht="15" customHeight="1">
      <c r="E136" s="69"/>
      <c r="M136" s="7"/>
    </row>
    <row r="137" spans="5:13" s="26" customFormat="1" ht="15" customHeight="1">
      <c r="E137" s="69"/>
      <c r="M137" s="7"/>
    </row>
    <row r="138" spans="5:13" s="26" customFormat="1" ht="15" customHeight="1">
      <c r="E138" s="69"/>
      <c r="M138" s="7"/>
    </row>
    <row r="139" spans="5:13" s="26" customFormat="1" ht="15" customHeight="1">
      <c r="E139" s="69"/>
      <c r="M139" s="7"/>
    </row>
    <row r="140" spans="5:13" s="26" customFormat="1" ht="15" customHeight="1">
      <c r="E140" s="69"/>
      <c r="M140" s="7"/>
    </row>
    <row r="141" spans="5:13" s="26" customFormat="1" ht="15" customHeight="1">
      <c r="E141" s="69"/>
      <c r="M141" s="7"/>
    </row>
    <row r="142" spans="5:13" s="26" customFormat="1" ht="15" customHeight="1">
      <c r="E142" s="69"/>
      <c r="M142" s="7"/>
    </row>
    <row r="143" spans="5:13" s="26" customFormat="1" ht="15" customHeight="1">
      <c r="E143" s="69"/>
      <c r="M143" s="7"/>
    </row>
    <row r="144" spans="5:13" s="26" customFormat="1" ht="15" customHeight="1">
      <c r="E144" s="69"/>
      <c r="M144" s="7"/>
    </row>
    <row r="145" spans="5:13" s="26" customFormat="1" ht="15" customHeight="1">
      <c r="E145" s="69"/>
      <c r="M145" s="7"/>
    </row>
    <row r="146" spans="5:13" s="26" customFormat="1" ht="15" customHeight="1">
      <c r="E146" s="69"/>
      <c r="M146" s="7"/>
    </row>
    <row r="147" spans="5:13" s="26" customFormat="1" ht="15" customHeight="1">
      <c r="E147" s="69"/>
      <c r="M147" s="7"/>
    </row>
    <row r="148" spans="5:13" s="26" customFormat="1" ht="15" customHeight="1">
      <c r="E148" s="69"/>
      <c r="M148" s="7"/>
    </row>
    <row r="149" spans="5:13" s="26" customFormat="1" ht="15" customHeight="1">
      <c r="E149" s="69"/>
      <c r="M149" s="7"/>
    </row>
    <row r="150" spans="5:13" s="26" customFormat="1" ht="15" customHeight="1">
      <c r="E150" s="69"/>
      <c r="M150" s="7"/>
    </row>
    <row r="151" spans="5:13" s="26" customFormat="1" ht="15" customHeight="1">
      <c r="E151" s="69"/>
      <c r="M151" s="7"/>
    </row>
    <row r="152" spans="5:13" s="26" customFormat="1" ht="15" customHeight="1">
      <c r="E152" s="69"/>
      <c r="M152" s="7"/>
    </row>
    <row r="153" spans="5:13" s="26" customFormat="1" ht="15" customHeight="1">
      <c r="E153" s="69"/>
      <c r="M153" s="7"/>
    </row>
    <row r="154" spans="5:13" s="26" customFormat="1" ht="15" customHeight="1">
      <c r="E154" s="69"/>
      <c r="M154" s="7"/>
    </row>
    <row r="155" spans="5:13" s="26" customFormat="1" ht="15" customHeight="1">
      <c r="E155" s="69"/>
      <c r="M155" s="7"/>
    </row>
    <row r="156" spans="5:13" s="26" customFormat="1" ht="15" customHeight="1">
      <c r="E156" s="69"/>
      <c r="M156" s="7"/>
    </row>
    <row r="157" spans="5:13" s="26" customFormat="1" ht="15" customHeight="1">
      <c r="E157" s="69"/>
      <c r="M157" s="7"/>
    </row>
    <row r="158" spans="5:13" s="26" customFormat="1" ht="15" customHeight="1">
      <c r="E158" s="69"/>
      <c r="M158" s="7"/>
    </row>
    <row r="159" spans="5:13" s="26" customFormat="1" ht="15" customHeight="1">
      <c r="E159" s="69"/>
      <c r="M159" s="7"/>
    </row>
    <row r="160" spans="5:13" s="26" customFormat="1" ht="15" customHeight="1">
      <c r="E160" s="69"/>
      <c r="M160" s="7"/>
    </row>
    <row r="161" spans="5:13" s="26" customFormat="1" ht="15" customHeight="1">
      <c r="E161" s="69"/>
      <c r="M161" s="7"/>
    </row>
    <row r="162" spans="5:13" s="26" customFormat="1" ht="15" customHeight="1">
      <c r="E162" s="69"/>
      <c r="M162" s="7"/>
    </row>
    <row r="163" spans="5:13" s="26" customFormat="1" ht="15" customHeight="1">
      <c r="E163" s="69"/>
      <c r="M163" s="7"/>
    </row>
    <row r="164" spans="5:13" s="26" customFormat="1" ht="15" customHeight="1">
      <c r="E164" s="69"/>
      <c r="M164" s="7"/>
    </row>
    <row r="165" spans="5:13" s="26" customFormat="1" ht="15" customHeight="1">
      <c r="E165" s="69"/>
      <c r="M165" s="7"/>
    </row>
    <row r="166" spans="5:13" s="26" customFormat="1" ht="15" customHeight="1">
      <c r="E166" s="69"/>
      <c r="M166" s="7"/>
    </row>
    <row r="167" spans="5:13" s="26" customFormat="1" ht="15" customHeight="1">
      <c r="E167" s="69"/>
      <c r="M167" s="7"/>
    </row>
    <row r="168" spans="5:13" s="26" customFormat="1" ht="15" customHeight="1">
      <c r="E168" s="69"/>
      <c r="M168" s="7"/>
    </row>
    <row r="169" spans="5:13" s="26" customFormat="1" ht="15" customHeight="1">
      <c r="E169" s="69"/>
      <c r="M169" s="7"/>
    </row>
    <row r="170" spans="5:13" s="26" customFormat="1" ht="15" customHeight="1">
      <c r="E170" s="69"/>
      <c r="M170" s="7"/>
    </row>
    <row r="171" spans="5:13" s="26" customFormat="1" ht="15" customHeight="1">
      <c r="E171" s="69"/>
      <c r="M171" s="7"/>
    </row>
    <row r="172" spans="5:13" s="26" customFormat="1" ht="15" customHeight="1">
      <c r="E172" s="69"/>
      <c r="M172" s="7"/>
    </row>
    <row r="173" spans="5:13" s="26" customFormat="1" ht="15" customHeight="1">
      <c r="E173" s="69"/>
      <c r="M173" s="7"/>
    </row>
    <row r="174" spans="5:13" s="26" customFormat="1" ht="15" customHeight="1">
      <c r="E174" s="69"/>
      <c r="M174" s="7"/>
    </row>
    <row r="175" spans="5:13" s="26" customFormat="1" ht="15" customHeight="1">
      <c r="E175" s="69"/>
      <c r="M175" s="7"/>
    </row>
    <row r="176" spans="5:13" s="26" customFormat="1" ht="15" customHeight="1">
      <c r="E176" s="69"/>
      <c r="M176" s="7"/>
    </row>
    <row r="177" spans="5:13" s="26" customFormat="1" ht="15" customHeight="1">
      <c r="E177" s="69"/>
      <c r="M177" s="7"/>
    </row>
    <row r="178" spans="5:13" s="26" customFormat="1" ht="15" customHeight="1">
      <c r="E178" s="69"/>
      <c r="M178" s="7"/>
    </row>
    <row r="179" spans="5:13" s="26" customFormat="1" ht="15" customHeight="1">
      <c r="E179" s="69"/>
      <c r="M179" s="7"/>
    </row>
    <row r="180" spans="5:13" s="26" customFormat="1" ht="15" customHeight="1">
      <c r="E180" s="69"/>
      <c r="M180" s="7"/>
    </row>
    <row r="181" spans="5:13" s="26" customFormat="1" ht="15" customHeight="1">
      <c r="E181" s="69"/>
      <c r="M181" s="7"/>
    </row>
    <row r="182" spans="5:13" s="26" customFormat="1" ht="15" customHeight="1">
      <c r="E182" s="69"/>
      <c r="M182" s="7"/>
    </row>
    <row r="183" spans="5:13" s="26" customFormat="1" ht="15" customHeight="1">
      <c r="E183" s="69"/>
      <c r="M183" s="7"/>
    </row>
    <row r="184" spans="5:13" s="26" customFormat="1" ht="15" customHeight="1">
      <c r="E184" s="69"/>
      <c r="M184" s="7"/>
    </row>
    <row r="185" spans="5:13" s="26" customFormat="1" ht="15" customHeight="1">
      <c r="E185" s="69"/>
      <c r="M185" s="7"/>
    </row>
    <row r="186" spans="5:13" s="26" customFormat="1" ht="15" customHeight="1">
      <c r="E186" s="69"/>
      <c r="M186" s="7"/>
    </row>
    <row r="187" spans="5:13" s="26" customFormat="1" ht="15" customHeight="1">
      <c r="E187" s="69"/>
      <c r="M187" s="7"/>
    </row>
    <row r="188" spans="5:13" s="26" customFormat="1" ht="15" customHeight="1">
      <c r="E188" s="69"/>
      <c r="M188" s="7"/>
    </row>
    <row r="189" spans="5:13" s="26" customFormat="1" ht="15" customHeight="1">
      <c r="E189" s="69"/>
      <c r="M189" s="7"/>
    </row>
    <row r="190" spans="5:13" s="26" customFormat="1" ht="15" customHeight="1">
      <c r="E190" s="69"/>
      <c r="M190" s="7"/>
    </row>
    <row r="191" spans="5:13" s="26" customFormat="1" ht="15" customHeight="1">
      <c r="E191" s="69"/>
      <c r="M191" s="7"/>
    </row>
    <row r="192" spans="5:13" s="26" customFormat="1" ht="15" customHeight="1">
      <c r="E192" s="69"/>
      <c r="M192" s="7"/>
    </row>
    <row r="193" spans="5:13" s="26" customFormat="1" ht="15" customHeight="1">
      <c r="E193" s="69"/>
      <c r="M193" s="7"/>
    </row>
    <row r="194" spans="5:13" s="26" customFormat="1" ht="15" customHeight="1">
      <c r="E194" s="69"/>
      <c r="M194" s="7"/>
    </row>
    <row r="195" spans="5:13" s="26" customFormat="1" ht="15" customHeight="1">
      <c r="E195" s="69"/>
      <c r="M195" s="7"/>
    </row>
    <row r="196" spans="5:13" s="26" customFormat="1" ht="15" customHeight="1">
      <c r="E196" s="69"/>
      <c r="M196" s="7"/>
    </row>
    <row r="197" spans="5:13" s="26" customFormat="1" ht="15" customHeight="1">
      <c r="E197" s="69"/>
      <c r="M197" s="7"/>
    </row>
    <row r="198" spans="5:13" s="26" customFormat="1" ht="15" customHeight="1">
      <c r="E198" s="69"/>
      <c r="M198" s="7"/>
    </row>
    <row r="199" spans="5:13" s="26" customFormat="1" ht="15" customHeight="1">
      <c r="E199" s="69"/>
      <c r="M199" s="7"/>
    </row>
    <row r="200" spans="5:13" s="26" customFormat="1" ht="15" customHeight="1">
      <c r="E200" s="69"/>
      <c r="M200" s="7"/>
    </row>
    <row r="201" spans="5:13" s="26" customFormat="1" ht="15" customHeight="1">
      <c r="E201" s="69"/>
      <c r="M201" s="7"/>
    </row>
    <row r="202" spans="5:13" s="26" customFormat="1" ht="15" customHeight="1">
      <c r="E202" s="69"/>
      <c r="M202" s="7"/>
    </row>
    <row r="203" spans="5:13" s="26" customFormat="1" ht="15" customHeight="1">
      <c r="E203" s="69"/>
      <c r="M203" s="7"/>
    </row>
    <row r="204" spans="5:13" s="26" customFormat="1" ht="15" customHeight="1">
      <c r="E204" s="69"/>
      <c r="M204" s="7"/>
    </row>
    <row r="205" spans="5:13" s="26" customFormat="1" ht="15" customHeight="1">
      <c r="E205" s="69"/>
      <c r="M205" s="7"/>
    </row>
    <row r="206" spans="5:13" s="26" customFormat="1" ht="15" customHeight="1">
      <c r="E206" s="69"/>
      <c r="M206" s="7"/>
    </row>
    <row r="207" spans="5:13" s="26" customFormat="1" ht="15" customHeight="1">
      <c r="E207" s="69"/>
      <c r="M207" s="7"/>
    </row>
    <row r="208" spans="5:13" s="26" customFormat="1" ht="15" customHeight="1">
      <c r="E208" s="69"/>
      <c r="M208" s="7"/>
    </row>
    <row r="209" spans="5:13" s="26" customFormat="1" ht="15" customHeight="1">
      <c r="E209" s="69"/>
      <c r="M209" s="7"/>
    </row>
    <row r="210" spans="5:13" s="26" customFormat="1" ht="15" customHeight="1">
      <c r="E210" s="69"/>
      <c r="M210" s="7"/>
    </row>
    <row r="211" spans="5:13" s="26" customFormat="1" ht="15" customHeight="1">
      <c r="E211" s="69"/>
      <c r="M211" s="7"/>
    </row>
    <row r="212" spans="5:13" s="26" customFormat="1" ht="15" customHeight="1">
      <c r="E212" s="69"/>
      <c r="M212" s="7"/>
    </row>
    <row r="213" spans="5:13" s="26" customFormat="1" ht="15" customHeight="1">
      <c r="E213" s="69"/>
      <c r="M213" s="7"/>
    </row>
    <row r="214" spans="5:13" s="26" customFormat="1" ht="15" customHeight="1">
      <c r="E214" s="69"/>
      <c r="M214" s="7"/>
    </row>
    <row r="215" spans="5:13" s="26" customFormat="1" ht="15" customHeight="1">
      <c r="E215" s="69"/>
      <c r="M215" s="7"/>
    </row>
    <row r="216" spans="5:13" s="26" customFormat="1" ht="15" customHeight="1">
      <c r="E216" s="69"/>
      <c r="M216" s="7"/>
    </row>
    <row r="217" spans="5:13" s="26" customFormat="1" ht="15" customHeight="1">
      <c r="E217" s="69"/>
      <c r="M217" s="7"/>
    </row>
    <row r="218" spans="5:13" s="26" customFormat="1" ht="15" customHeight="1">
      <c r="E218" s="69"/>
      <c r="M218" s="7"/>
    </row>
    <row r="219" spans="5:13" s="26" customFormat="1" ht="15" customHeight="1">
      <c r="E219" s="69"/>
      <c r="M219" s="7"/>
    </row>
    <row r="220" spans="5:13" s="26" customFormat="1" ht="15" customHeight="1">
      <c r="E220" s="69"/>
      <c r="M220" s="7"/>
    </row>
    <row r="221" spans="5:13" s="26" customFormat="1" ht="15" customHeight="1">
      <c r="E221" s="69"/>
      <c r="M221" s="7"/>
    </row>
    <row r="222" spans="5:13" s="26" customFormat="1" ht="15" customHeight="1">
      <c r="E222" s="69"/>
      <c r="M222" s="7"/>
    </row>
    <row r="223" spans="5:13" s="26" customFormat="1" ht="15" customHeight="1">
      <c r="E223" s="69"/>
      <c r="M223" s="7"/>
    </row>
    <row r="224" spans="5:13" s="26" customFormat="1" ht="15" customHeight="1">
      <c r="E224" s="69"/>
      <c r="M224" s="7"/>
    </row>
    <row r="225" spans="5:13" s="26" customFormat="1" ht="15" customHeight="1">
      <c r="E225" s="69"/>
      <c r="M225" s="7"/>
    </row>
    <row r="226" spans="5:13" s="26" customFormat="1" ht="15" customHeight="1">
      <c r="E226" s="69"/>
      <c r="M226" s="7"/>
    </row>
    <row r="227" spans="5:13" s="26" customFormat="1" ht="15" customHeight="1">
      <c r="E227" s="69"/>
      <c r="M227" s="7"/>
    </row>
    <row r="228" spans="5:13" s="26" customFormat="1" ht="15" customHeight="1">
      <c r="E228" s="69"/>
      <c r="M228" s="7"/>
    </row>
    <row r="229" spans="5:13" s="26" customFormat="1" ht="15" customHeight="1">
      <c r="E229" s="69"/>
      <c r="M229" s="7"/>
    </row>
    <row r="230" spans="5:13" s="26" customFormat="1" ht="15" customHeight="1">
      <c r="E230" s="69"/>
      <c r="M230" s="7"/>
    </row>
    <row r="231" spans="5:13" s="26" customFormat="1" ht="15" customHeight="1">
      <c r="E231" s="69"/>
      <c r="M231" s="7"/>
    </row>
    <row r="232" spans="5:13" s="26" customFormat="1" ht="15" customHeight="1">
      <c r="E232" s="69"/>
      <c r="M232" s="7"/>
    </row>
    <row r="233" spans="5:13" s="26" customFormat="1" ht="15" customHeight="1">
      <c r="E233" s="69"/>
      <c r="M233" s="7"/>
    </row>
    <row r="234" spans="5:13" s="26" customFormat="1" ht="15" customHeight="1">
      <c r="E234" s="69"/>
      <c r="M234" s="7"/>
    </row>
    <row r="235" spans="5:13" s="26" customFormat="1" ht="15" customHeight="1">
      <c r="E235" s="69"/>
      <c r="M235" s="7"/>
    </row>
    <row r="236" spans="5:13" s="26" customFormat="1" ht="15" customHeight="1">
      <c r="E236" s="69"/>
      <c r="M236" s="7"/>
    </row>
    <row r="237" spans="5:13" s="26" customFormat="1" ht="15" customHeight="1">
      <c r="E237" s="69"/>
      <c r="M237" s="7"/>
    </row>
    <row r="238" spans="5:13" s="26" customFormat="1" ht="15" customHeight="1">
      <c r="E238" s="69"/>
      <c r="M238" s="7"/>
    </row>
    <row r="239" spans="5:13" s="26" customFormat="1" ht="15" customHeight="1">
      <c r="E239" s="69"/>
      <c r="M239" s="7"/>
    </row>
    <row r="240" spans="5:13" s="26" customFormat="1" ht="15" customHeight="1">
      <c r="E240" s="69"/>
      <c r="M240" s="7"/>
    </row>
    <row r="241" spans="5:13" s="26" customFormat="1" ht="15" customHeight="1">
      <c r="E241" s="69"/>
      <c r="M241" s="7"/>
    </row>
    <row r="242" spans="5:13" s="26" customFormat="1" ht="15" customHeight="1">
      <c r="E242" s="69"/>
      <c r="M242" s="7"/>
    </row>
    <row r="243" spans="5:13" s="26" customFormat="1" ht="15" customHeight="1">
      <c r="E243" s="69"/>
      <c r="M243" s="7"/>
    </row>
    <row r="244" spans="5:13" s="26" customFormat="1" ht="15" customHeight="1">
      <c r="E244" s="69"/>
      <c r="M244" s="7"/>
    </row>
    <row r="245" spans="5:13" s="26" customFormat="1" ht="15" customHeight="1">
      <c r="E245" s="69"/>
      <c r="M245" s="7"/>
    </row>
    <row r="246" spans="5:13" s="26" customFormat="1" ht="15" customHeight="1">
      <c r="E246" s="69"/>
      <c r="M246" s="7"/>
    </row>
    <row r="247" spans="5:13" s="26" customFormat="1" ht="15" customHeight="1">
      <c r="E247" s="69"/>
      <c r="M247" s="7"/>
    </row>
    <row r="248" spans="5:13" s="26" customFormat="1" ht="15" customHeight="1">
      <c r="E248" s="69"/>
      <c r="M248" s="7"/>
    </row>
    <row r="249" spans="5:13" s="26" customFormat="1" ht="15" customHeight="1">
      <c r="E249" s="69"/>
      <c r="M249" s="7"/>
    </row>
    <row r="250" spans="5:13" s="26" customFormat="1" ht="15" customHeight="1">
      <c r="E250" s="69"/>
      <c r="M250" s="7"/>
    </row>
    <row r="251" spans="5:13" s="26" customFormat="1" ht="15" customHeight="1">
      <c r="E251" s="69"/>
      <c r="M251" s="7"/>
    </row>
    <row r="252" spans="5:13" s="26" customFormat="1" ht="15" customHeight="1">
      <c r="E252" s="69"/>
      <c r="M252" s="7"/>
    </row>
    <row r="253" spans="5:13" s="26" customFormat="1" ht="15" customHeight="1">
      <c r="E253" s="69"/>
      <c r="M253" s="7"/>
    </row>
    <row r="254" spans="5:13" s="26" customFormat="1" ht="15" customHeight="1">
      <c r="E254" s="69"/>
      <c r="M254" s="7"/>
    </row>
    <row r="255" spans="5:13" s="26" customFormat="1" ht="15" customHeight="1">
      <c r="E255" s="69"/>
      <c r="M255" s="7"/>
    </row>
    <row r="256" spans="5:13" s="26" customFormat="1" ht="15" customHeight="1">
      <c r="E256" s="69"/>
      <c r="M256" s="7"/>
    </row>
    <row r="257" spans="5:13" s="26" customFormat="1" ht="15" customHeight="1">
      <c r="E257" s="69"/>
      <c r="M257" s="7"/>
    </row>
    <row r="258" spans="5:13" s="26" customFormat="1" ht="15" customHeight="1">
      <c r="E258" s="69"/>
      <c r="M258" s="7"/>
    </row>
    <row r="259" spans="5:13" s="26" customFormat="1" ht="15" customHeight="1">
      <c r="E259" s="69"/>
      <c r="M259" s="7"/>
    </row>
    <row r="260" spans="5:13" s="26" customFormat="1" ht="15" customHeight="1">
      <c r="E260" s="69"/>
      <c r="M260" s="7"/>
    </row>
    <row r="261" spans="5:13" s="26" customFormat="1" ht="15" customHeight="1">
      <c r="E261" s="69"/>
      <c r="M261" s="7"/>
    </row>
    <row r="262" spans="5:13" s="26" customFormat="1" ht="15" customHeight="1">
      <c r="E262" s="69"/>
      <c r="M262" s="7"/>
    </row>
    <row r="263" spans="5:13" s="26" customFormat="1" ht="15" customHeight="1">
      <c r="E263" s="69"/>
      <c r="M263" s="7"/>
    </row>
    <row r="264" spans="5:13" s="26" customFormat="1" ht="15" customHeight="1">
      <c r="E264" s="69"/>
      <c r="M264" s="7"/>
    </row>
    <row r="265" spans="5:13" s="26" customFormat="1" ht="15" customHeight="1">
      <c r="E265" s="69"/>
      <c r="M265" s="7"/>
    </row>
    <row r="266" spans="5:13" s="26" customFormat="1" ht="15" customHeight="1">
      <c r="E266" s="69"/>
      <c r="M266" s="7"/>
    </row>
  </sheetData>
  <mergeCells count="21">
    <mergeCell ref="A51:G51"/>
    <mergeCell ref="A1:G1"/>
    <mergeCell ref="A2:G2"/>
    <mergeCell ref="A3:G3"/>
    <mergeCell ref="E7:F7"/>
    <mergeCell ref="E8:F8"/>
    <mergeCell ref="B45:F45"/>
    <mergeCell ref="A46:G46"/>
    <mergeCell ref="A47:G47"/>
    <mergeCell ref="A48:G48"/>
    <mergeCell ref="A49:G49"/>
    <mergeCell ref="A50:G50"/>
    <mergeCell ref="D62:F62"/>
    <mergeCell ref="D65:F65"/>
    <mergeCell ref="B68:C68"/>
    <mergeCell ref="A52:G52"/>
    <mergeCell ref="A53:G53"/>
    <mergeCell ref="A54:G54"/>
    <mergeCell ref="A55:G55"/>
    <mergeCell ref="A56:G56"/>
    <mergeCell ref="A57:G57"/>
  </mergeCells>
  <printOptions horizontalCentered="1"/>
  <pageMargins left="0.25" right="0.25" top="0.5" bottom="0.25" header="0.31496062992126" footer="0.31496062992126"/>
  <pageSetup paperSize="5" scale="9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003B1-09AC-4875-B518-C08A85F34218}">
  <sheetPr>
    <pageSetUpPr fitToPage="1"/>
  </sheetPr>
  <dimension ref="A1:Q92"/>
  <sheetViews>
    <sheetView view="pageBreakPreview" zoomScaleNormal="100" zoomScaleSheetLayoutView="100" workbookViewId="0">
      <selection activeCell="B4" sqref="B4"/>
    </sheetView>
  </sheetViews>
  <sheetFormatPr defaultColWidth="8.88671875" defaultRowHeight="15.75"/>
  <cols>
    <col min="1" max="1" width="15.77734375" style="26" customWidth="1"/>
    <col min="2" max="5" width="12.77734375" style="26" customWidth="1"/>
    <col min="6" max="6" width="12.77734375" style="69" customWidth="1"/>
    <col min="7" max="13" width="12.77734375" style="26" customWidth="1"/>
    <col min="14" max="15" width="12.77734375" style="10" customWidth="1"/>
    <col min="16" max="16" width="8.88671875" style="10"/>
    <col min="17" max="16384" width="8.88671875" style="7"/>
  </cols>
  <sheetData>
    <row r="1" spans="1:17" ht="15" customHeight="1" thickTop="1">
      <c r="A1" s="552"/>
      <c r="B1" s="553"/>
      <c r="C1" s="553"/>
      <c r="D1" s="553"/>
      <c r="E1" s="553"/>
      <c r="F1" s="553"/>
      <c r="G1" s="553"/>
      <c r="H1" s="554"/>
      <c r="N1" s="26"/>
      <c r="O1" s="26"/>
      <c r="Q1" s="10"/>
    </row>
    <row r="2" spans="1:17" ht="20.100000000000001" customHeight="1">
      <c r="A2" s="561" t="s">
        <v>100</v>
      </c>
      <c r="B2" s="562"/>
      <c r="C2" s="562"/>
      <c r="D2" s="562"/>
      <c r="E2" s="562"/>
      <c r="F2" s="562"/>
      <c r="G2" s="562"/>
      <c r="H2" s="563"/>
      <c r="N2" s="26"/>
      <c r="O2" s="26"/>
      <c r="Q2" s="10"/>
    </row>
    <row r="3" spans="1:17" ht="15" customHeight="1">
      <c r="A3" s="564"/>
      <c r="B3" s="565"/>
      <c r="C3" s="565"/>
      <c r="D3" s="565"/>
      <c r="E3" s="565"/>
      <c r="F3" s="565"/>
      <c r="G3" s="565"/>
      <c r="H3" s="566"/>
      <c r="N3" s="26"/>
      <c r="O3" s="26"/>
      <c r="Q3" s="10"/>
    </row>
    <row r="4" spans="1:17" ht="15" customHeight="1">
      <c r="A4" s="29" t="s">
        <v>18</v>
      </c>
      <c r="B4" s="38" t="str">
        <f>'100 Series'!B4</f>
        <v>Merkley Oaks</v>
      </c>
      <c r="C4" s="37"/>
      <c r="D4" s="31"/>
      <c r="F4" s="32" t="s">
        <v>0</v>
      </c>
      <c r="G4" s="33">
        <f>'100 Series'!F4</f>
        <v>45748</v>
      </c>
      <c r="H4" s="34"/>
      <c r="N4" s="26"/>
      <c r="O4" s="26"/>
      <c r="Q4" s="10"/>
    </row>
    <row r="5" spans="1:17" ht="15" customHeight="1">
      <c r="A5" s="29" t="s">
        <v>19</v>
      </c>
      <c r="B5" s="30" t="str">
        <f>'200 Series'!B5</f>
        <v>200 Series</v>
      </c>
      <c r="C5" s="31"/>
      <c r="D5" s="31"/>
      <c r="F5" s="35" t="s">
        <v>145</v>
      </c>
      <c r="G5" s="33" t="str">
        <f>'100 Series'!F5</f>
        <v>XXX - XXX</v>
      </c>
      <c r="H5" s="118"/>
      <c r="N5" s="26"/>
      <c r="O5" s="26"/>
      <c r="Q5" s="10"/>
    </row>
    <row r="6" spans="1:17" ht="15" customHeight="1">
      <c r="A6" s="29"/>
      <c r="B6" s="447" t="s">
        <v>1</v>
      </c>
      <c r="C6" s="31"/>
      <c r="D6" s="31"/>
      <c r="H6" s="28"/>
      <c r="N6" s="26"/>
      <c r="O6" s="26"/>
      <c r="Q6" s="10"/>
    </row>
    <row r="7" spans="1:17" ht="15" customHeight="1">
      <c r="A7" s="29" t="s">
        <v>3</v>
      </c>
      <c r="B7" s="38" t="str">
        <f>'100 Series'!B7</f>
        <v xml:space="preserve">T. B. A. </v>
      </c>
      <c r="C7" s="37"/>
      <c r="D7" s="37"/>
      <c r="F7" s="596" t="str">
        <f>'100 Series'!E7</f>
        <v>CONTRACT PERIOD :</v>
      </c>
      <c r="G7" s="596"/>
      <c r="H7" s="28"/>
      <c r="N7" s="26"/>
      <c r="O7" s="26"/>
      <c r="Q7" s="10"/>
    </row>
    <row r="8" spans="1:17" ht="15" customHeight="1">
      <c r="A8" s="29" t="s">
        <v>20</v>
      </c>
      <c r="B8" s="38" t="str">
        <f>'100 Series'!B8</f>
        <v>A - 14</v>
      </c>
      <c r="C8" s="31"/>
      <c r="D8" s="31"/>
      <c r="F8" s="596" t="str">
        <f>'100 Series'!E8</f>
        <v>April 1, 2025 to March 31, 2026</v>
      </c>
      <c r="G8" s="596"/>
      <c r="H8" s="28"/>
      <c r="N8" s="26"/>
      <c r="O8" s="26"/>
      <c r="Q8" s="10"/>
    </row>
    <row r="9" spans="1:17" ht="15" customHeight="1" thickBot="1">
      <c r="A9" s="39"/>
      <c r="B9" s="40"/>
      <c r="C9" s="41"/>
      <c r="D9" s="41"/>
      <c r="E9" s="41"/>
      <c r="F9" s="40"/>
      <c r="G9" s="41"/>
      <c r="H9" s="42"/>
      <c r="N9" s="26"/>
      <c r="O9" s="26"/>
      <c r="Q9" s="10"/>
    </row>
    <row r="10" spans="1:17" ht="20.100000000000001" customHeight="1" thickTop="1" thickBot="1">
      <c r="A10" s="597" t="s">
        <v>49</v>
      </c>
      <c r="B10" s="598"/>
      <c r="C10" s="598"/>
      <c r="D10" s="598"/>
      <c r="E10" s="598"/>
      <c r="F10" s="598"/>
      <c r="G10" s="598"/>
      <c r="H10" s="599"/>
      <c r="N10" s="26"/>
      <c r="O10" s="26"/>
      <c r="Q10" s="10"/>
    </row>
    <row r="11" spans="1:17" s="10" customFormat="1" ht="20.100000000000001" customHeight="1" thickTop="1">
      <c r="A11" s="141" t="s">
        <v>150</v>
      </c>
      <c r="B11" s="631"/>
      <c r="C11" s="632"/>
      <c r="D11" s="632"/>
      <c r="E11" s="633"/>
      <c r="F11" s="138" t="s">
        <v>5</v>
      </c>
      <c r="G11" s="139" t="s">
        <v>22</v>
      </c>
      <c r="H11" s="140" t="s">
        <v>6</v>
      </c>
      <c r="I11" s="26"/>
      <c r="J11" s="26"/>
      <c r="K11" s="26"/>
      <c r="L11" s="26"/>
      <c r="M11" s="26"/>
      <c r="N11" s="26"/>
      <c r="O11" s="26"/>
    </row>
    <row r="12" spans="1:17" s="10" customFormat="1" ht="20.100000000000001" customHeight="1" thickBot="1">
      <c r="A12" s="143" t="s">
        <v>146</v>
      </c>
      <c r="B12" s="634"/>
      <c r="C12" s="635"/>
      <c r="D12" s="635"/>
      <c r="E12" s="636"/>
      <c r="F12" s="144"/>
      <c r="G12" s="145">
        <v>0.13</v>
      </c>
      <c r="H12" s="146"/>
      <c r="I12" s="26"/>
      <c r="J12" s="26"/>
      <c r="K12" s="26"/>
      <c r="L12" s="26"/>
      <c r="M12" s="26"/>
      <c r="N12" s="26"/>
      <c r="O12" s="26"/>
    </row>
    <row r="13" spans="1:17" ht="15" customHeight="1" thickTop="1">
      <c r="A13" s="220"/>
      <c r="B13" s="603"/>
      <c r="C13" s="604"/>
      <c r="D13" s="604"/>
      <c r="E13" s="605"/>
      <c r="F13" s="221"/>
      <c r="G13" s="222"/>
      <c r="H13" s="223"/>
      <c r="I13" s="131"/>
      <c r="M13" s="1"/>
      <c r="N13" s="7"/>
      <c r="O13" s="7"/>
      <c r="P13" s="7"/>
    </row>
    <row r="14" spans="1:17" ht="18" customHeight="1">
      <c r="A14" s="593">
        <v>201</v>
      </c>
      <c r="B14" s="613" t="s">
        <v>160</v>
      </c>
      <c r="C14" s="614"/>
      <c r="D14" s="614"/>
      <c r="E14" s="615"/>
      <c r="F14" s="466">
        <v>0</v>
      </c>
      <c r="G14" s="467">
        <f>F14*G$12</f>
        <v>0</v>
      </c>
      <c r="H14" s="472">
        <f>F14+G14</f>
        <v>0</v>
      </c>
      <c r="I14" s="131"/>
    </row>
    <row r="15" spans="1:17" ht="18" customHeight="1">
      <c r="A15" s="591"/>
      <c r="B15" s="613" t="s">
        <v>52</v>
      </c>
      <c r="C15" s="614"/>
      <c r="D15" s="614"/>
      <c r="E15" s="615"/>
      <c r="F15" s="466">
        <v>0</v>
      </c>
      <c r="G15" s="467">
        <f t="shared" ref="G15:G20" si="0">F15*G$12</f>
        <v>0</v>
      </c>
      <c r="H15" s="472">
        <f t="shared" ref="H15:H20" si="1">F15+G15</f>
        <v>0</v>
      </c>
      <c r="I15" s="131"/>
    </row>
    <row r="16" spans="1:17" ht="18" customHeight="1">
      <c r="A16" s="591"/>
      <c r="B16" s="613" t="s">
        <v>277</v>
      </c>
      <c r="C16" s="614"/>
      <c r="D16" s="614"/>
      <c r="E16" s="615"/>
      <c r="F16" s="466">
        <v>0</v>
      </c>
      <c r="G16" s="467">
        <f t="shared" ref="G16" si="2">F16*G$12</f>
        <v>0</v>
      </c>
      <c r="H16" s="472">
        <f t="shared" ref="H16" si="3">F16+G16</f>
        <v>0</v>
      </c>
      <c r="I16" s="131"/>
    </row>
    <row r="17" spans="1:17" s="26" customFormat="1" ht="18" customHeight="1">
      <c r="A17" s="591"/>
      <c r="B17" s="637" t="s">
        <v>81</v>
      </c>
      <c r="C17" s="638"/>
      <c r="D17" s="638"/>
      <c r="E17" s="639"/>
      <c r="F17" s="473">
        <v>0</v>
      </c>
      <c r="G17" s="474">
        <f t="shared" si="0"/>
        <v>0</v>
      </c>
      <c r="H17" s="475">
        <f t="shared" si="1"/>
        <v>0</v>
      </c>
      <c r="I17" s="131"/>
      <c r="N17" s="10"/>
      <c r="O17" s="10"/>
      <c r="P17" s="10"/>
      <c r="Q17" s="7"/>
    </row>
    <row r="18" spans="1:17" s="26" customFormat="1" ht="18" customHeight="1">
      <c r="A18" s="591"/>
      <c r="B18" s="628" t="s">
        <v>182</v>
      </c>
      <c r="C18" s="629"/>
      <c r="D18" s="629"/>
      <c r="E18" s="630"/>
      <c r="F18" s="466">
        <v>0</v>
      </c>
      <c r="G18" s="467">
        <f t="shared" si="0"/>
        <v>0</v>
      </c>
      <c r="H18" s="468">
        <f t="shared" si="1"/>
        <v>0</v>
      </c>
      <c r="I18" s="131"/>
      <c r="N18" s="10"/>
      <c r="O18" s="10"/>
      <c r="P18" s="10"/>
      <c r="Q18" s="7"/>
    </row>
    <row r="19" spans="1:17" s="26" customFormat="1" ht="18" customHeight="1">
      <c r="A19" s="591"/>
      <c r="B19" s="628" t="s">
        <v>181</v>
      </c>
      <c r="C19" s="629"/>
      <c r="D19" s="629"/>
      <c r="E19" s="630"/>
      <c r="F19" s="466">
        <v>0</v>
      </c>
      <c r="G19" s="467">
        <f t="shared" si="0"/>
        <v>0</v>
      </c>
      <c r="H19" s="468">
        <f t="shared" si="1"/>
        <v>0</v>
      </c>
      <c r="I19" s="131"/>
      <c r="N19" s="10"/>
      <c r="O19" s="10"/>
      <c r="P19" s="10"/>
      <c r="Q19" s="7"/>
    </row>
    <row r="20" spans="1:17" s="26" customFormat="1" ht="18" customHeight="1">
      <c r="A20" s="592"/>
      <c r="B20" s="628" t="s">
        <v>185</v>
      </c>
      <c r="C20" s="629"/>
      <c r="D20" s="629"/>
      <c r="E20" s="630"/>
      <c r="F20" s="466">
        <v>0</v>
      </c>
      <c r="G20" s="467">
        <f t="shared" si="0"/>
        <v>0</v>
      </c>
      <c r="H20" s="472">
        <f t="shared" si="1"/>
        <v>0</v>
      </c>
      <c r="I20" s="131"/>
      <c r="N20" s="10"/>
      <c r="O20" s="10"/>
      <c r="P20" s="10"/>
      <c r="Q20" s="7"/>
    </row>
    <row r="21" spans="1:17" s="26" customFormat="1" ht="18" customHeight="1">
      <c r="A21" s="225"/>
      <c r="B21" s="625"/>
      <c r="C21" s="626"/>
      <c r="D21" s="626"/>
      <c r="E21" s="627"/>
      <c r="F21" s="210"/>
      <c r="G21" s="211"/>
      <c r="H21" s="226"/>
      <c r="I21" s="131"/>
      <c r="N21" s="10"/>
      <c r="O21" s="10"/>
      <c r="P21" s="10"/>
      <c r="Q21" s="7"/>
    </row>
    <row r="22" spans="1:17" s="26" customFormat="1" ht="18" customHeight="1">
      <c r="A22" s="590">
        <v>203</v>
      </c>
      <c r="B22" s="625" t="s">
        <v>278</v>
      </c>
      <c r="C22" s="626"/>
      <c r="D22" s="626"/>
      <c r="E22" s="627"/>
      <c r="F22" s="463">
        <v>0</v>
      </c>
      <c r="G22" s="464">
        <f t="shared" ref="G22:G28" si="4">F22*G$12</f>
        <v>0</v>
      </c>
      <c r="H22" s="465">
        <f t="shared" ref="H22:H28" si="5">F22+G22</f>
        <v>0</v>
      </c>
      <c r="I22" s="131"/>
      <c r="N22" s="10"/>
      <c r="O22" s="10"/>
      <c r="P22" s="10"/>
      <c r="Q22" s="7"/>
    </row>
    <row r="23" spans="1:17" s="26" customFormat="1" ht="18" customHeight="1">
      <c r="A23" s="591"/>
      <c r="B23" s="625" t="s">
        <v>52</v>
      </c>
      <c r="C23" s="626"/>
      <c r="D23" s="626"/>
      <c r="E23" s="627"/>
      <c r="F23" s="463">
        <v>0</v>
      </c>
      <c r="G23" s="464">
        <f t="shared" si="4"/>
        <v>0</v>
      </c>
      <c r="H23" s="465">
        <f>F23+G23</f>
        <v>0</v>
      </c>
      <c r="I23" s="131"/>
      <c r="N23" s="10"/>
      <c r="O23" s="10"/>
      <c r="P23" s="10"/>
      <c r="Q23" s="7"/>
    </row>
    <row r="24" spans="1:17" s="26" customFormat="1" ht="18" customHeight="1">
      <c r="A24" s="591"/>
      <c r="B24" s="625" t="s">
        <v>279</v>
      </c>
      <c r="C24" s="626"/>
      <c r="D24" s="626"/>
      <c r="E24" s="627"/>
      <c r="F24" s="463">
        <v>0</v>
      </c>
      <c r="G24" s="464">
        <f t="shared" ref="G24:G25" si="6">F24*G$12</f>
        <v>0</v>
      </c>
      <c r="H24" s="465">
        <f>F24+G24</f>
        <v>0</v>
      </c>
      <c r="I24" s="131"/>
      <c r="N24" s="10"/>
      <c r="O24" s="10"/>
      <c r="P24" s="10"/>
      <c r="Q24" s="7"/>
    </row>
    <row r="25" spans="1:17" ht="18" customHeight="1">
      <c r="A25" s="591"/>
      <c r="B25" s="613" t="s">
        <v>277</v>
      </c>
      <c r="C25" s="614"/>
      <c r="D25" s="614"/>
      <c r="E25" s="615"/>
      <c r="F25" s="466">
        <v>0</v>
      </c>
      <c r="G25" s="467">
        <f t="shared" si="6"/>
        <v>0</v>
      </c>
      <c r="H25" s="472">
        <f t="shared" ref="H25" si="7">F25+G25</f>
        <v>0</v>
      </c>
      <c r="I25" s="131"/>
    </row>
    <row r="26" spans="1:17" s="26" customFormat="1" ht="18" customHeight="1">
      <c r="A26" s="591"/>
      <c r="B26" s="628" t="s">
        <v>182</v>
      </c>
      <c r="C26" s="629"/>
      <c r="D26" s="629"/>
      <c r="E26" s="630"/>
      <c r="F26" s="466">
        <v>0</v>
      </c>
      <c r="G26" s="467">
        <f t="shared" si="4"/>
        <v>0</v>
      </c>
      <c r="H26" s="468">
        <f t="shared" si="5"/>
        <v>0</v>
      </c>
      <c r="I26" s="131"/>
      <c r="N26" s="10"/>
      <c r="O26" s="10"/>
      <c r="P26" s="10"/>
      <c r="Q26" s="7"/>
    </row>
    <row r="27" spans="1:17" s="26" customFormat="1" ht="18" customHeight="1">
      <c r="A27" s="591"/>
      <c r="B27" s="628" t="s">
        <v>181</v>
      </c>
      <c r="C27" s="629"/>
      <c r="D27" s="629"/>
      <c r="E27" s="630"/>
      <c r="F27" s="466">
        <v>0</v>
      </c>
      <c r="G27" s="467">
        <f t="shared" si="4"/>
        <v>0</v>
      </c>
      <c r="H27" s="468">
        <f t="shared" si="5"/>
        <v>0</v>
      </c>
      <c r="I27" s="131"/>
      <c r="N27" s="10"/>
      <c r="O27" s="10"/>
      <c r="P27" s="10"/>
      <c r="Q27" s="7"/>
    </row>
    <row r="28" spans="1:17" s="26" customFormat="1" ht="18" customHeight="1">
      <c r="A28" s="592"/>
      <c r="B28" s="628" t="s">
        <v>185</v>
      </c>
      <c r="C28" s="629"/>
      <c r="D28" s="629"/>
      <c r="E28" s="630"/>
      <c r="F28" s="463">
        <v>0</v>
      </c>
      <c r="G28" s="464">
        <f t="shared" si="4"/>
        <v>0</v>
      </c>
      <c r="H28" s="465">
        <f t="shared" si="5"/>
        <v>0</v>
      </c>
      <c r="I28" s="131"/>
      <c r="N28" s="10"/>
      <c r="O28" s="10"/>
      <c r="P28" s="10"/>
      <c r="Q28" s="7"/>
    </row>
    <row r="29" spans="1:17" s="26" customFormat="1" ht="18" customHeight="1">
      <c r="A29" s="225"/>
      <c r="B29" s="625"/>
      <c r="C29" s="626"/>
      <c r="D29" s="626"/>
      <c r="E29" s="627"/>
      <c r="F29" s="210"/>
      <c r="G29" s="211"/>
      <c r="H29" s="226"/>
      <c r="I29" s="131"/>
      <c r="N29" s="10"/>
      <c r="O29" s="10"/>
      <c r="P29" s="10"/>
      <c r="Q29" s="7"/>
    </row>
    <row r="30" spans="1:17" s="26" customFormat="1" ht="15" customHeight="1">
      <c r="A30" s="148"/>
      <c r="B30" s="616"/>
      <c r="C30" s="617"/>
      <c r="D30" s="617"/>
      <c r="E30" s="618"/>
      <c r="F30" s="133"/>
      <c r="G30" s="134"/>
      <c r="H30" s="147"/>
      <c r="N30" s="10"/>
      <c r="O30" s="10"/>
      <c r="P30" s="10"/>
      <c r="Q30" s="7"/>
    </row>
    <row r="31" spans="1:17" s="26" customFormat="1" ht="15" customHeight="1">
      <c r="A31" s="148"/>
      <c r="B31" s="616"/>
      <c r="C31" s="617"/>
      <c r="D31" s="617"/>
      <c r="E31" s="618"/>
      <c r="F31" s="133"/>
      <c r="G31" s="134"/>
      <c r="H31" s="147"/>
      <c r="N31" s="10"/>
      <c r="O31" s="10"/>
      <c r="P31" s="10"/>
      <c r="Q31" s="7"/>
    </row>
    <row r="32" spans="1:17" s="26" customFormat="1" ht="15" customHeight="1">
      <c r="A32" s="148"/>
      <c r="B32" s="616"/>
      <c r="C32" s="617"/>
      <c r="D32" s="617"/>
      <c r="E32" s="618"/>
      <c r="F32" s="133"/>
      <c r="G32" s="134"/>
      <c r="H32" s="147"/>
      <c r="N32" s="10"/>
      <c r="O32" s="10"/>
      <c r="P32" s="10"/>
      <c r="Q32" s="7"/>
    </row>
    <row r="33" spans="1:17" s="26" customFormat="1" ht="15" customHeight="1">
      <c r="A33" s="148"/>
      <c r="B33" s="616"/>
      <c r="C33" s="617"/>
      <c r="D33" s="617"/>
      <c r="E33" s="618"/>
      <c r="F33" s="133"/>
      <c r="G33" s="134"/>
      <c r="H33" s="147"/>
      <c r="N33" s="10"/>
      <c r="O33" s="10"/>
      <c r="P33" s="10"/>
      <c r="Q33" s="7"/>
    </row>
    <row r="34" spans="1:17" s="26" customFormat="1" ht="15" customHeight="1">
      <c r="A34" s="148"/>
      <c r="B34" s="616"/>
      <c r="C34" s="617"/>
      <c r="D34" s="617"/>
      <c r="E34" s="618"/>
      <c r="F34" s="133"/>
      <c r="G34" s="134"/>
      <c r="H34" s="147"/>
      <c r="N34" s="10"/>
      <c r="O34" s="10"/>
      <c r="P34" s="10"/>
      <c r="Q34" s="7"/>
    </row>
    <row r="35" spans="1:17" s="26" customFormat="1" ht="15" customHeight="1">
      <c r="A35" s="148"/>
      <c r="B35" s="616"/>
      <c r="C35" s="617"/>
      <c r="D35" s="617"/>
      <c r="E35" s="618"/>
      <c r="F35" s="133"/>
      <c r="G35" s="134"/>
      <c r="H35" s="147"/>
      <c r="N35" s="10"/>
      <c r="O35" s="10"/>
      <c r="P35" s="10"/>
      <c r="Q35" s="7"/>
    </row>
    <row r="36" spans="1:17" s="26" customFormat="1" ht="15" customHeight="1">
      <c r="A36" s="148"/>
      <c r="B36" s="616"/>
      <c r="C36" s="617"/>
      <c r="D36" s="617"/>
      <c r="E36" s="618"/>
      <c r="F36" s="133"/>
      <c r="G36" s="134"/>
      <c r="H36" s="147"/>
      <c r="N36" s="10"/>
      <c r="O36" s="10"/>
      <c r="P36" s="10"/>
      <c r="Q36" s="7"/>
    </row>
    <row r="37" spans="1:17" s="26" customFormat="1" ht="15" customHeight="1">
      <c r="A37" s="148"/>
      <c r="B37" s="616"/>
      <c r="C37" s="617"/>
      <c r="D37" s="617"/>
      <c r="E37" s="618"/>
      <c r="F37" s="133"/>
      <c r="G37" s="134"/>
      <c r="H37" s="147"/>
      <c r="N37" s="10"/>
      <c r="O37" s="10"/>
      <c r="P37" s="10"/>
      <c r="Q37" s="7"/>
    </row>
    <row r="38" spans="1:17" s="26" customFormat="1" ht="15" customHeight="1">
      <c r="A38" s="148"/>
      <c r="B38" s="616"/>
      <c r="C38" s="617"/>
      <c r="D38" s="617"/>
      <c r="E38" s="618"/>
      <c r="F38" s="133"/>
      <c r="G38" s="134"/>
      <c r="H38" s="147"/>
      <c r="N38" s="10"/>
      <c r="O38" s="10"/>
      <c r="P38" s="10"/>
      <c r="Q38" s="7"/>
    </row>
    <row r="39" spans="1:17" s="26" customFormat="1" ht="15" customHeight="1">
      <c r="A39" s="148"/>
      <c r="B39" s="616"/>
      <c r="C39" s="617"/>
      <c r="D39" s="617"/>
      <c r="E39" s="618"/>
      <c r="F39" s="133"/>
      <c r="G39" s="134"/>
      <c r="H39" s="147"/>
      <c r="N39" s="10"/>
      <c r="O39" s="10"/>
      <c r="P39" s="10"/>
      <c r="Q39" s="7"/>
    </row>
    <row r="40" spans="1:17" s="26" customFormat="1" ht="15" customHeight="1">
      <c r="A40" s="148"/>
      <c r="B40" s="616"/>
      <c r="C40" s="617"/>
      <c r="D40" s="617"/>
      <c r="E40" s="618"/>
      <c r="F40" s="133"/>
      <c r="G40" s="134"/>
      <c r="H40" s="147"/>
      <c r="N40" s="10"/>
      <c r="O40" s="10"/>
      <c r="P40" s="10"/>
      <c r="Q40" s="7"/>
    </row>
    <row r="41" spans="1:17" s="10" customFormat="1" ht="15" customHeight="1">
      <c r="A41" s="148"/>
      <c r="B41" s="616"/>
      <c r="C41" s="617"/>
      <c r="D41" s="617"/>
      <c r="E41" s="618"/>
      <c r="F41" s="133"/>
      <c r="G41" s="134"/>
      <c r="H41" s="147"/>
      <c r="I41" s="26"/>
      <c r="J41" s="26"/>
      <c r="K41" s="26"/>
      <c r="L41" s="26"/>
      <c r="M41" s="26"/>
      <c r="Q41" s="7"/>
    </row>
    <row r="42" spans="1:17" s="10" customFormat="1" ht="15" customHeight="1">
      <c r="A42" s="148"/>
      <c r="B42" s="616"/>
      <c r="C42" s="617"/>
      <c r="D42" s="617"/>
      <c r="E42" s="618"/>
      <c r="F42" s="133"/>
      <c r="G42" s="134"/>
      <c r="H42" s="147"/>
      <c r="I42" s="26"/>
      <c r="J42" s="26"/>
      <c r="K42" s="26"/>
      <c r="L42" s="26"/>
      <c r="M42" s="26"/>
      <c r="Q42" s="7"/>
    </row>
    <row r="43" spans="1:17" s="10" customFormat="1" ht="15" customHeight="1">
      <c r="A43" s="148"/>
      <c r="B43" s="616"/>
      <c r="C43" s="617"/>
      <c r="D43" s="617"/>
      <c r="E43" s="618"/>
      <c r="F43" s="133"/>
      <c r="G43" s="134"/>
      <c r="H43" s="147"/>
      <c r="I43" s="26"/>
      <c r="J43" s="26"/>
      <c r="K43" s="26"/>
      <c r="L43" s="26"/>
      <c r="M43" s="26"/>
      <c r="Q43" s="7"/>
    </row>
    <row r="44" spans="1:17" s="10" customFormat="1" ht="15" customHeight="1">
      <c r="A44" s="148"/>
      <c r="B44" s="616"/>
      <c r="C44" s="617"/>
      <c r="D44" s="617"/>
      <c r="E44" s="618"/>
      <c r="F44" s="133"/>
      <c r="G44" s="134"/>
      <c r="H44" s="147"/>
      <c r="I44" s="26"/>
      <c r="J44" s="26"/>
      <c r="K44" s="26"/>
      <c r="L44" s="26"/>
      <c r="M44" s="26"/>
    </row>
    <row r="45" spans="1:17" s="10" customFormat="1" ht="15" customHeight="1">
      <c r="A45" s="148"/>
      <c r="B45" s="616"/>
      <c r="C45" s="617"/>
      <c r="D45" s="617"/>
      <c r="E45" s="618"/>
      <c r="F45" s="133"/>
      <c r="G45" s="134"/>
      <c r="H45" s="147"/>
      <c r="I45" s="26"/>
      <c r="J45" s="26"/>
      <c r="K45" s="26"/>
      <c r="L45" s="26"/>
      <c r="M45" s="26"/>
    </row>
    <row r="46" spans="1:17" s="10" customFormat="1" ht="15" customHeight="1">
      <c r="A46" s="148"/>
      <c r="B46" s="616"/>
      <c r="C46" s="617"/>
      <c r="D46" s="617"/>
      <c r="E46" s="618"/>
      <c r="F46" s="133"/>
      <c r="G46" s="134"/>
      <c r="H46" s="147"/>
      <c r="I46" s="26"/>
      <c r="J46" s="26"/>
      <c r="K46" s="26"/>
      <c r="L46" s="26"/>
      <c r="M46" s="26"/>
    </row>
    <row r="47" spans="1:17" s="10" customFormat="1" ht="15" customHeight="1">
      <c r="A47" s="148"/>
      <c r="B47" s="616"/>
      <c r="C47" s="617"/>
      <c r="D47" s="617"/>
      <c r="E47" s="618"/>
      <c r="F47" s="133"/>
      <c r="G47" s="134"/>
      <c r="H47" s="147"/>
      <c r="I47" s="26"/>
      <c r="J47" s="26"/>
      <c r="K47" s="26"/>
      <c r="L47" s="26"/>
      <c r="M47" s="26"/>
    </row>
    <row r="48" spans="1:17" s="10" customFormat="1" ht="15" customHeight="1" thickBot="1">
      <c r="A48" s="149"/>
      <c r="B48" s="619"/>
      <c r="C48" s="620"/>
      <c r="D48" s="620"/>
      <c r="E48" s="621"/>
      <c r="F48" s="150"/>
      <c r="G48" s="151"/>
      <c r="H48" s="152"/>
      <c r="I48" s="26"/>
      <c r="J48" s="26"/>
      <c r="K48" s="26"/>
      <c r="L48" s="26"/>
      <c r="M48" s="26"/>
    </row>
    <row r="49" spans="1:15" s="10" customFormat="1" ht="20.100000000000001" customHeight="1" thickTop="1" thickBot="1">
      <c r="A49" s="120" t="s">
        <v>16</v>
      </c>
      <c r="B49" s="622" t="str">
        <f>'100 Series'!B46</f>
        <v>Hourly Rate for repairs and authorized service outside of contractual obligations</v>
      </c>
      <c r="C49" s="623"/>
      <c r="D49" s="623"/>
      <c r="E49" s="623"/>
      <c r="F49" s="623"/>
      <c r="G49" s="624"/>
      <c r="H49" s="448">
        <f>'100 Series'!G46</f>
        <v>0</v>
      </c>
      <c r="I49" s="26"/>
      <c r="J49" s="26"/>
      <c r="K49" s="26"/>
      <c r="L49" s="26"/>
      <c r="M49" s="26"/>
      <c r="N49" s="26"/>
      <c r="O49" s="26"/>
    </row>
    <row r="50" spans="1:15" s="10" customFormat="1" ht="15" customHeight="1" thickTop="1">
      <c r="A50" s="609"/>
      <c r="B50" s="610"/>
      <c r="C50" s="610"/>
      <c r="D50" s="610"/>
      <c r="E50" s="610"/>
      <c r="F50" s="610"/>
      <c r="G50" s="610"/>
      <c r="H50" s="611"/>
      <c r="I50" s="26"/>
      <c r="J50" s="26"/>
      <c r="K50" s="26"/>
      <c r="L50" s="26"/>
      <c r="M50" s="26"/>
      <c r="N50" s="26"/>
      <c r="O50" s="26"/>
    </row>
    <row r="51" spans="1:15" s="10" customFormat="1" ht="20.100000000000001" customHeight="1">
      <c r="A51" s="555" t="s">
        <v>51</v>
      </c>
      <c r="B51" s="556"/>
      <c r="C51" s="556"/>
      <c r="D51" s="556"/>
      <c r="E51" s="556"/>
      <c r="F51" s="556"/>
      <c r="G51" s="556"/>
      <c r="H51" s="557"/>
      <c r="I51" s="26"/>
      <c r="J51" s="26"/>
      <c r="K51" s="26"/>
      <c r="L51" s="26"/>
      <c r="M51" s="26"/>
      <c r="N51" s="26"/>
      <c r="O51" s="26"/>
    </row>
    <row r="52" spans="1:15" s="10" customFormat="1" ht="15" customHeight="1">
      <c r="A52" s="564"/>
      <c r="B52" s="565"/>
      <c r="C52" s="565"/>
      <c r="D52" s="565"/>
      <c r="E52" s="565"/>
      <c r="F52" s="565"/>
      <c r="G52" s="565"/>
      <c r="H52" s="566"/>
      <c r="I52" s="26"/>
      <c r="J52" s="26"/>
      <c r="K52" s="26"/>
      <c r="L52" s="26"/>
      <c r="M52" s="26"/>
      <c r="N52" s="26"/>
      <c r="O52" s="26"/>
    </row>
    <row r="53" spans="1:15" s="122" customFormat="1" ht="15" customHeight="1">
      <c r="A53" s="544" t="s">
        <v>134</v>
      </c>
      <c r="B53" s="545"/>
      <c r="C53" s="545"/>
      <c r="D53" s="545"/>
      <c r="E53" s="545"/>
      <c r="F53" s="545"/>
      <c r="G53" s="545"/>
      <c r="H53" s="546"/>
      <c r="I53" s="31"/>
      <c r="J53" s="31"/>
      <c r="K53" s="31"/>
      <c r="L53" s="31"/>
      <c r="M53" s="31"/>
      <c r="N53" s="31"/>
      <c r="O53" s="31"/>
    </row>
    <row r="54" spans="1:15" s="122" customFormat="1" ht="15" customHeight="1">
      <c r="A54" s="544" t="s">
        <v>135</v>
      </c>
      <c r="B54" s="545"/>
      <c r="C54" s="545"/>
      <c r="D54" s="545"/>
      <c r="E54" s="545"/>
      <c r="F54" s="545"/>
      <c r="G54" s="545"/>
      <c r="H54" s="546"/>
      <c r="I54" s="31"/>
      <c r="J54" s="31"/>
      <c r="K54" s="31"/>
      <c r="L54" s="31"/>
      <c r="M54" s="31"/>
      <c r="N54" s="31"/>
      <c r="O54" s="31"/>
    </row>
    <row r="55" spans="1:15" s="122" customFormat="1" ht="15" customHeight="1">
      <c r="A55" s="544" t="s">
        <v>136</v>
      </c>
      <c r="B55" s="545"/>
      <c r="C55" s="545"/>
      <c r="D55" s="545"/>
      <c r="E55" s="545"/>
      <c r="F55" s="545"/>
      <c r="G55" s="545"/>
      <c r="H55" s="546"/>
      <c r="I55" s="31"/>
      <c r="J55" s="31"/>
      <c r="K55" s="31"/>
      <c r="L55" s="31"/>
      <c r="M55" s="31"/>
      <c r="N55" s="31"/>
      <c r="O55" s="31"/>
    </row>
    <row r="56" spans="1:15" s="122" customFormat="1" ht="15" customHeight="1">
      <c r="A56" s="547" t="s">
        <v>137</v>
      </c>
      <c r="B56" s="548"/>
      <c r="C56" s="548"/>
      <c r="D56" s="548"/>
      <c r="E56" s="548"/>
      <c r="F56" s="548"/>
      <c r="G56" s="548"/>
      <c r="H56" s="549"/>
      <c r="I56" s="31"/>
      <c r="J56" s="31"/>
      <c r="K56" s="31"/>
      <c r="L56" s="31"/>
      <c r="M56" s="31"/>
      <c r="N56" s="31"/>
      <c r="O56" s="31"/>
    </row>
    <row r="57" spans="1:15" s="122" customFormat="1" ht="15" customHeight="1">
      <c r="A57" s="547" t="s">
        <v>147</v>
      </c>
      <c r="B57" s="548"/>
      <c r="C57" s="548"/>
      <c r="D57" s="548"/>
      <c r="E57" s="548"/>
      <c r="F57" s="548"/>
      <c r="G57" s="548"/>
      <c r="H57" s="549"/>
      <c r="I57" s="31"/>
      <c r="J57" s="31"/>
      <c r="K57" s="31"/>
      <c r="L57" s="31"/>
      <c r="M57" s="31"/>
      <c r="N57" s="31"/>
      <c r="O57" s="31"/>
    </row>
    <row r="58" spans="1:15" s="122" customFormat="1" ht="15" customHeight="1">
      <c r="A58" s="544" t="s">
        <v>139</v>
      </c>
      <c r="B58" s="545"/>
      <c r="C58" s="545"/>
      <c r="D58" s="545"/>
      <c r="E58" s="545"/>
      <c r="F58" s="545"/>
      <c r="G58" s="545"/>
      <c r="H58" s="546"/>
      <c r="I58" s="31"/>
      <c r="J58" s="31"/>
      <c r="K58" s="31"/>
      <c r="L58" s="31"/>
      <c r="M58" s="31"/>
      <c r="N58" s="31"/>
      <c r="O58" s="31"/>
    </row>
    <row r="59" spans="1:15" s="122" customFormat="1" ht="15" customHeight="1">
      <c r="A59" s="544" t="s">
        <v>148</v>
      </c>
      <c r="B59" s="545"/>
      <c r="C59" s="545"/>
      <c r="D59" s="545"/>
      <c r="E59" s="545"/>
      <c r="F59" s="545"/>
      <c r="G59" s="545"/>
      <c r="H59" s="546"/>
      <c r="I59" s="31"/>
      <c r="J59" s="31"/>
      <c r="K59" s="31"/>
      <c r="L59" s="31"/>
      <c r="M59" s="31"/>
      <c r="N59" s="31"/>
      <c r="O59" s="31"/>
    </row>
    <row r="60" spans="1:15" s="122" customFormat="1" ht="15" customHeight="1">
      <c r="A60" s="544" t="s">
        <v>140</v>
      </c>
      <c r="B60" s="545"/>
      <c r="C60" s="545"/>
      <c r="D60" s="545"/>
      <c r="E60" s="545"/>
      <c r="F60" s="545"/>
      <c r="G60" s="545"/>
      <c r="H60" s="546"/>
      <c r="I60" s="31"/>
      <c r="J60" s="31"/>
      <c r="K60" s="31"/>
      <c r="L60" s="31"/>
      <c r="M60" s="31"/>
      <c r="N60" s="31"/>
      <c r="O60" s="31"/>
    </row>
    <row r="61" spans="1:15" s="122" customFormat="1" ht="15" customHeight="1">
      <c r="A61" s="547" t="s">
        <v>141</v>
      </c>
      <c r="B61" s="548"/>
      <c r="C61" s="548"/>
      <c r="D61" s="548"/>
      <c r="E61" s="548"/>
      <c r="F61" s="548"/>
      <c r="G61" s="548"/>
      <c r="H61" s="549"/>
      <c r="I61" s="31"/>
      <c r="J61" s="31"/>
      <c r="K61" s="31"/>
      <c r="L61" s="31"/>
      <c r="M61" s="31"/>
      <c r="N61" s="31"/>
      <c r="O61" s="31"/>
    </row>
    <row r="62" spans="1:15" s="10" customFormat="1" ht="15" customHeight="1">
      <c r="A62" s="27"/>
      <c r="B62" s="26"/>
      <c r="C62" s="26"/>
      <c r="D62" s="26"/>
      <c r="E62" s="26"/>
      <c r="F62" s="69"/>
      <c r="G62" s="26"/>
      <c r="H62" s="28"/>
      <c r="I62" s="26"/>
      <c r="J62" s="26"/>
      <c r="K62" s="26"/>
      <c r="L62" s="26"/>
      <c r="M62" s="26"/>
      <c r="N62" s="26"/>
      <c r="O62" s="26"/>
    </row>
    <row r="63" spans="1:15" s="10" customFormat="1" ht="15" customHeight="1">
      <c r="A63" s="27"/>
      <c r="B63" s="26"/>
      <c r="C63" s="26"/>
      <c r="D63" s="26"/>
      <c r="E63" s="26"/>
      <c r="F63" s="69"/>
      <c r="G63" s="26"/>
      <c r="H63" s="28"/>
      <c r="I63" s="26"/>
      <c r="J63" s="26"/>
      <c r="K63" s="26"/>
      <c r="L63" s="26"/>
      <c r="M63" s="26"/>
      <c r="N63" s="26"/>
      <c r="O63" s="26"/>
    </row>
    <row r="64" spans="1:15" s="10" customFormat="1" ht="15" customHeight="1">
      <c r="A64" s="27"/>
      <c r="B64" s="26"/>
      <c r="C64" s="26"/>
      <c r="D64" s="26"/>
      <c r="E64" s="26"/>
      <c r="F64" s="69"/>
      <c r="G64" s="26"/>
      <c r="H64" s="28"/>
      <c r="I64" s="26"/>
      <c r="J64" s="26"/>
      <c r="K64" s="26"/>
      <c r="L64" s="26"/>
      <c r="M64" s="26"/>
      <c r="N64" s="26"/>
      <c r="O64" s="26"/>
    </row>
    <row r="65" spans="1:15" s="10" customFormat="1" ht="15" customHeight="1">
      <c r="A65" s="27"/>
      <c r="B65" s="26"/>
      <c r="C65" s="26"/>
      <c r="D65" s="26"/>
      <c r="E65" s="588" t="s">
        <v>34</v>
      </c>
      <c r="F65" s="588"/>
      <c r="G65" s="588"/>
      <c r="H65" s="28"/>
      <c r="I65" s="26"/>
      <c r="J65" s="26"/>
      <c r="K65" s="26"/>
      <c r="L65" s="26"/>
      <c r="M65" s="26"/>
      <c r="N65" s="26"/>
      <c r="O65" s="26"/>
    </row>
    <row r="66" spans="1:15" s="10" customFormat="1" ht="15" customHeight="1">
      <c r="A66" s="27"/>
      <c r="B66" s="26"/>
      <c r="C66" s="26"/>
      <c r="D66" s="26"/>
      <c r="E66" s="26"/>
      <c r="F66" s="69"/>
      <c r="G66" s="26"/>
      <c r="H66" s="28"/>
      <c r="I66" s="26"/>
      <c r="J66" s="26"/>
      <c r="K66" s="26"/>
      <c r="L66" s="26"/>
      <c r="M66" s="26"/>
      <c r="N66" s="26"/>
      <c r="O66" s="26"/>
    </row>
    <row r="67" spans="1:15" s="10" customFormat="1" ht="15" customHeight="1">
      <c r="A67" s="27"/>
      <c r="B67" s="26"/>
      <c r="C67" s="26"/>
      <c r="D67" s="26"/>
      <c r="E67" s="26"/>
      <c r="F67" s="69"/>
      <c r="G67" s="26"/>
      <c r="H67" s="28"/>
      <c r="I67" s="26"/>
      <c r="J67" s="26"/>
      <c r="K67" s="26"/>
      <c r="L67" s="26"/>
      <c r="M67" s="26"/>
      <c r="N67" s="26"/>
      <c r="O67" s="26"/>
    </row>
    <row r="68" spans="1:15" s="10" customFormat="1" ht="15" customHeight="1">
      <c r="A68" s="27"/>
      <c r="B68" s="26"/>
      <c r="C68" s="26"/>
      <c r="D68" s="26"/>
      <c r="E68" s="588" t="s">
        <v>78</v>
      </c>
      <c r="F68" s="588"/>
      <c r="G68" s="588"/>
      <c r="H68" s="28"/>
      <c r="I68" s="26"/>
      <c r="J68" s="26"/>
      <c r="K68" s="26"/>
      <c r="L68" s="26"/>
      <c r="M68" s="26"/>
      <c r="N68" s="26"/>
      <c r="O68" s="26"/>
    </row>
    <row r="69" spans="1:15" s="10" customFormat="1" ht="15" customHeight="1">
      <c r="A69" s="27"/>
      <c r="B69" s="26"/>
      <c r="C69" s="26"/>
      <c r="D69" s="26"/>
      <c r="E69" s="26"/>
      <c r="F69" s="69"/>
      <c r="G69" s="26"/>
      <c r="H69" s="28"/>
      <c r="I69" s="26"/>
      <c r="J69" s="26"/>
      <c r="K69" s="26"/>
      <c r="L69" s="26"/>
      <c r="M69" s="26"/>
      <c r="N69" s="26"/>
      <c r="O69" s="26"/>
    </row>
    <row r="70" spans="1:15" s="10" customFormat="1" ht="15" customHeight="1">
      <c r="A70" s="27"/>
      <c r="B70" s="26"/>
      <c r="C70" s="26"/>
      <c r="D70" s="26"/>
      <c r="E70" s="26"/>
      <c r="F70" s="69"/>
      <c r="G70" s="26"/>
      <c r="H70" s="28"/>
      <c r="I70" s="26"/>
      <c r="J70" s="26"/>
      <c r="K70" s="26"/>
      <c r="L70" s="26"/>
      <c r="M70" s="26"/>
      <c r="N70" s="26"/>
      <c r="O70" s="26"/>
    </row>
    <row r="71" spans="1:15" s="96" customFormat="1" ht="20.100000000000001" customHeight="1">
      <c r="A71" s="123"/>
      <c r="B71" s="589" t="s">
        <v>143</v>
      </c>
      <c r="C71" s="589"/>
      <c r="D71" s="124">
        <v>30</v>
      </c>
      <c r="E71" s="97"/>
      <c r="F71" s="125" t="s">
        <v>144</v>
      </c>
      <c r="G71" s="97"/>
      <c r="H71" s="126"/>
      <c r="I71" s="97"/>
      <c r="J71" s="97"/>
      <c r="K71" s="97"/>
      <c r="L71" s="97"/>
      <c r="M71" s="97"/>
      <c r="N71" s="97"/>
      <c r="O71" s="97"/>
    </row>
    <row r="72" spans="1:15" s="10" customFormat="1" ht="15" customHeight="1" thickBot="1">
      <c r="A72" s="127"/>
      <c r="B72" s="128"/>
      <c r="C72" s="128"/>
      <c r="D72" s="128"/>
      <c r="E72" s="128"/>
      <c r="F72" s="129"/>
      <c r="G72" s="128"/>
      <c r="H72" s="130"/>
      <c r="I72" s="26"/>
      <c r="J72" s="26"/>
      <c r="K72" s="26"/>
      <c r="L72" s="26"/>
      <c r="M72" s="26"/>
      <c r="N72" s="26"/>
      <c r="O72" s="26"/>
    </row>
    <row r="73" spans="1:15" s="10" customFormat="1" ht="16.5" thickTop="1">
      <c r="A73" s="26"/>
      <c r="B73" s="26"/>
      <c r="C73" s="26"/>
      <c r="D73" s="26"/>
      <c r="E73" s="26"/>
      <c r="F73" s="69"/>
      <c r="G73" s="26"/>
      <c r="H73" s="26"/>
      <c r="I73" s="26"/>
      <c r="J73" s="26"/>
      <c r="K73" s="26"/>
      <c r="L73" s="26"/>
      <c r="M73" s="26"/>
    </row>
    <row r="74" spans="1:15" s="10" customFormat="1">
      <c r="A74" s="26"/>
      <c r="B74" s="26"/>
      <c r="C74" s="26"/>
      <c r="D74" s="26"/>
      <c r="E74" s="26"/>
      <c r="F74" s="69"/>
      <c r="G74" s="26"/>
      <c r="H74" s="26"/>
      <c r="I74" s="26"/>
      <c r="J74" s="26"/>
      <c r="K74" s="26"/>
      <c r="L74" s="26"/>
      <c r="M74" s="26"/>
    </row>
    <row r="75" spans="1:15" s="10" customFormat="1">
      <c r="A75" s="26"/>
      <c r="B75" s="26"/>
      <c r="C75" s="26"/>
      <c r="D75" s="26"/>
      <c r="E75" s="26"/>
      <c r="F75" s="69"/>
      <c r="G75" s="26"/>
      <c r="H75" s="26"/>
      <c r="I75" s="26"/>
      <c r="J75" s="26"/>
      <c r="K75" s="26"/>
      <c r="L75" s="26"/>
      <c r="M75" s="26"/>
    </row>
    <row r="76" spans="1:15" s="10" customFormat="1">
      <c r="A76" s="26"/>
      <c r="B76" s="26"/>
      <c r="C76" s="26"/>
      <c r="D76" s="26"/>
      <c r="E76" s="26"/>
      <c r="F76" s="69"/>
      <c r="G76" s="26"/>
      <c r="H76" s="26"/>
      <c r="I76" s="26"/>
      <c r="J76" s="26"/>
      <c r="K76" s="26"/>
      <c r="L76" s="26"/>
      <c r="M76" s="26"/>
    </row>
    <row r="77" spans="1:15" s="10" customFormat="1">
      <c r="A77" s="26"/>
      <c r="B77" s="26"/>
      <c r="C77" s="26"/>
      <c r="D77" s="26"/>
      <c r="E77" s="26"/>
      <c r="F77" s="69"/>
      <c r="G77" s="26"/>
      <c r="H77" s="26"/>
      <c r="I77" s="26"/>
      <c r="J77" s="26"/>
      <c r="K77" s="26"/>
      <c r="L77" s="26"/>
      <c r="M77" s="26"/>
    </row>
    <row r="78" spans="1:15" s="10" customFormat="1">
      <c r="A78" s="26"/>
      <c r="B78" s="26"/>
      <c r="C78" s="26"/>
      <c r="D78" s="26"/>
      <c r="E78" s="26"/>
      <c r="F78" s="69"/>
      <c r="G78" s="26"/>
      <c r="H78" s="26"/>
      <c r="I78" s="26"/>
      <c r="J78" s="26"/>
      <c r="K78" s="26"/>
      <c r="L78" s="26"/>
      <c r="M78" s="26"/>
    </row>
    <row r="79" spans="1:15" s="10" customFormat="1">
      <c r="A79" s="26"/>
      <c r="B79" s="26"/>
      <c r="C79" s="26"/>
      <c r="D79" s="26"/>
      <c r="E79" s="26"/>
      <c r="F79" s="69"/>
      <c r="G79" s="26"/>
      <c r="H79" s="26"/>
      <c r="I79" s="26"/>
      <c r="J79" s="26"/>
      <c r="K79" s="26"/>
      <c r="L79" s="26"/>
      <c r="M79" s="26"/>
    </row>
    <row r="80" spans="1:15" s="10" customFormat="1">
      <c r="A80" s="26"/>
      <c r="B80" s="26"/>
      <c r="C80" s="26"/>
      <c r="D80" s="26"/>
      <c r="E80" s="26"/>
      <c r="F80" s="69"/>
      <c r="G80" s="26"/>
      <c r="H80" s="26"/>
      <c r="I80" s="26"/>
      <c r="J80" s="26"/>
      <c r="K80" s="26"/>
      <c r="L80" s="26"/>
      <c r="M80" s="26"/>
    </row>
    <row r="81" spans="1:13" s="10" customFormat="1">
      <c r="A81" s="26"/>
      <c r="B81" s="26"/>
      <c r="C81" s="26"/>
      <c r="D81" s="26"/>
      <c r="E81" s="26"/>
      <c r="F81" s="69"/>
      <c r="G81" s="26"/>
      <c r="H81" s="26"/>
      <c r="I81" s="26"/>
      <c r="J81" s="26"/>
      <c r="K81" s="26"/>
      <c r="L81" s="26"/>
      <c r="M81" s="26"/>
    </row>
    <row r="82" spans="1:13" s="10" customFormat="1">
      <c r="A82" s="26"/>
      <c r="B82" s="26"/>
      <c r="C82" s="26"/>
      <c r="D82" s="26"/>
      <c r="E82" s="26"/>
      <c r="F82" s="69"/>
      <c r="G82" s="26"/>
      <c r="H82" s="26"/>
      <c r="I82" s="26"/>
      <c r="J82" s="26"/>
      <c r="K82" s="26"/>
      <c r="L82" s="26"/>
      <c r="M82" s="26"/>
    </row>
    <row r="83" spans="1:13" s="10" customFormat="1">
      <c r="A83" s="26"/>
      <c r="B83" s="26"/>
      <c r="C83" s="26"/>
      <c r="D83" s="26"/>
      <c r="E83" s="26"/>
      <c r="F83" s="69"/>
      <c r="G83" s="26"/>
      <c r="H83" s="26"/>
      <c r="I83" s="26"/>
      <c r="J83" s="26"/>
      <c r="K83" s="26"/>
      <c r="L83" s="26"/>
      <c r="M83" s="26"/>
    </row>
    <row r="84" spans="1:13" s="10" customFormat="1">
      <c r="A84" s="26"/>
      <c r="B84" s="26"/>
      <c r="C84" s="26"/>
      <c r="D84" s="26"/>
      <c r="E84" s="26"/>
      <c r="F84" s="69"/>
      <c r="G84" s="26"/>
      <c r="H84" s="26"/>
      <c r="I84" s="26"/>
      <c r="J84" s="26"/>
      <c r="K84" s="26"/>
      <c r="L84" s="26"/>
      <c r="M84" s="26"/>
    </row>
    <row r="85" spans="1:13" s="10" customFormat="1">
      <c r="A85" s="26"/>
      <c r="B85" s="26"/>
      <c r="C85" s="26"/>
      <c r="D85" s="26"/>
      <c r="E85" s="26"/>
      <c r="F85" s="69"/>
      <c r="G85" s="26"/>
      <c r="H85" s="26"/>
      <c r="I85" s="26"/>
      <c r="J85" s="26"/>
      <c r="K85" s="26"/>
      <c r="L85" s="26"/>
      <c r="M85" s="26"/>
    </row>
    <row r="86" spans="1:13" s="10" customFormat="1">
      <c r="A86" s="26"/>
      <c r="B86" s="26"/>
      <c r="C86" s="26"/>
      <c r="D86" s="26"/>
      <c r="E86" s="26"/>
      <c r="F86" s="69"/>
      <c r="G86" s="26"/>
      <c r="H86" s="26"/>
      <c r="I86" s="26"/>
      <c r="J86" s="26"/>
      <c r="K86" s="26"/>
      <c r="L86" s="26"/>
      <c r="M86" s="26"/>
    </row>
    <row r="87" spans="1:13" s="10" customFormat="1">
      <c r="A87" s="26"/>
      <c r="B87" s="26"/>
      <c r="C87" s="26"/>
      <c r="D87" s="26"/>
      <c r="E87" s="26"/>
      <c r="F87" s="69"/>
      <c r="G87" s="26"/>
      <c r="H87" s="26"/>
      <c r="I87" s="26"/>
      <c r="J87" s="26"/>
      <c r="K87" s="26"/>
      <c r="L87" s="26"/>
      <c r="M87" s="26"/>
    </row>
    <row r="88" spans="1:13" s="10" customFormat="1">
      <c r="A88" s="26"/>
      <c r="B88" s="26"/>
      <c r="C88" s="26"/>
      <c r="D88" s="26"/>
      <c r="E88" s="26"/>
      <c r="F88" s="69"/>
      <c r="G88" s="26"/>
      <c r="H88" s="26"/>
      <c r="I88" s="26"/>
      <c r="J88" s="26"/>
      <c r="K88" s="26"/>
      <c r="L88" s="26"/>
      <c r="M88" s="26"/>
    </row>
    <row r="89" spans="1:13" s="10" customFormat="1">
      <c r="A89" s="26"/>
      <c r="B89" s="26"/>
      <c r="C89" s="26"/>
      <c r="D89" s="26"/>
      <c r="E89" s="26"/>
      <c r="F89" s="69"/>
      <c r="G89" s="26"/>
      <c r="H89" s="26"/>
      <c r="I89" s="26"/>
      <c r="J89" s="26"/>
      <c r="K89" s="26"/>
      <c r="L89" s="26"/>
      <c r="M89" s="26"/>
    </row>
    <row r="90" spans="1:13" s="10" customFormat="1">
      <c r="A90" s="26"/>
      <c r="B90" s="26"/>
      <c r="C90" s="26"/>
      <c r="D90" s="26"/>
      <c r="E90" s="26"/>
      <c r="F90" s="69"/>
      <c r="G90" s="26"/>
      <c r="H90" s="26"/>
      <c r="I90" s="26"/>
      <c r="J90" s="26"/>
      <c r="K90" s="26"/>
      <c r="L90" s="26"/>
      <c r="M90" s="26"/>
    </row>
    <row r="91" spans="1:13" s="10" customFormat="1">
      <c r="A91" s="26"/>
      <c r="B91" s="26"/>
      <c r="C91" s="26"/>
      <c r="D91" s="26"/>
      <c r="E91" s="26"/>
      <c r="F91" s="69"/>
      <c r="G91" s="26"/>
      <c r="H91" s="26"/>
      <c r="I91" s="26"/>
      <c r="J91" s="26"/>
      <c r="K91" s="26"/>
      <c r="L91" s="26"/>
      <c r="M91" s="26"/>
    </row>
    <row r="92" spans="1:13" s="10" customFormat="1">
      <c r="A92" s="26"/>
      <c r="B92" s="26"/>
      <c r="C92" s="26"/>
      <c r="D92" s="26"/>
      <c r="E92" s="26"/>
      <c r="F92" s="69"/>
      <c r="G92" s="26"/>
      <c r="H92" s="26"/>
      <c r="I92" s="26"/>
      <c r="J92" s="26"/>
      <c r="K92" s="26"/>
      <c r="L92" s="26"/>
      <c r="M92" s="26"/>
    </row>
  </sheetData>
  <mergeCells count="62">
    <mergeCell ref="A10:H10"/>
    <mergeCell ref="A1:H1"/>
    <mergeCell ref="A2:H2"/>
    <mergeCell ref="A3:H3"/>
    <mergeCell ref="F7:G7"/>
    <mergeCell ref="F8:G8"/>
    <mergeCell ref="B11:E11"/>
    <mergeCell ref="B12:E12"/>
    <mergeCell ref="B13:E13"/>
    <mergeCell ref="A14:A20"/>
    <mergeCell ref="B14:E14"/>
    <mergeCell ref="B15:E15"/>
    <mergeCell ref="B17:E17"/>
    <mergeCell ref="B18:E18"/>
    <mergeCell ref="A22:A28"/>
    <mergeCell ref="B22:E22"/>
    <mergeCell ref="B23:E23"/>
    <mergeCell ref="B24:E24"/>
    <mergeCell ref="B26:E26"/>
    <mergeCell ref="B27:E27"/>
    <mergeCell ref="B28:E28"/>
    <mergeCell ref="B35:E35"/>
    <mergeCell ref="B29:E29"/>
    <mergeCell ref="B19:E19"/>
    <mergeCell ref="B20:E20"/>
    <mergeCell ref="B21:E21"/>
    <mergeCell ref="B30:E30"/>
    <mergeCell ref="B31:E31"/>
    <mergeCell ref="B32:E32"/>
    <mergeCell ref="B33:E33"/>
    <mergeCell ref="B34:E34"/>
    <mergeCell ref="B41:E41"/>
    <mergeCell ref="B42:E42"/>
    <mergeCell ref="B43:E43"/>
    <mergeCell ref="B36:E36"/>
    <mergeCell ref="B37:E37"/>
    <mergeCell ref="B38:E38"/>
    <mergeCell ref="B39:E39"/>
    <mergeCell ref="B40:E40"/>
    <mergeCell ref="A55:H55"/>
    <mergeCell ref="B44:E44"/>
    <mergeCell ref="B45:E45"/>
    <mergeCell ref="B46:E46"/>
    <mergeCell ref="B47:E47"/>
    <mergeCell ref="B48:E48"/>
    <mergeCell ref="B49:G49"/>
    <mergeCell ref="E65:G65"/>
    <mergeCell ref="E68:G68"/>
    <mergeCell ref="B71:C71"/>
    <mergeCell ref="B16:E16"/>
    <mergeCell ref="B25:E25"/>
    <mergeCell ref="A56:H56"/>
    <mergeCell ref="A57:H57"/>
    <mergeCell ref="A58:H58"/>
    <mergeCell ref="A59:H59"/>
    <mergeCell ref="A60:H60"/>
    <mergeCell ref="A61:H61"/>
    <mergeCell ref="A50:H50"/>
    <mergeCell ref="A51:H51"/>
    <mergeCell ref="A52:H52"/>
    <mergeCell ref="A53:H53"/>
    <mergeCell ref="A54:H54"/>
  </mergeCells>
  <conditionalFormatting sqref="F14:H48">
    <cfRule type="cellIs" dxfId="18" priority="1" operator="lessThan">
      <formula>0</formula>
    </cfRule>
  </conditionalFormatting>
  <printOptions horizontalCentered="1"/>
  <pageMargins left="0.25" right="0.25" top="0.5" bottom="0.25" header="0.31496062992126" footer="0.31496062992126"/>
  <pageSetup paperSize="5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7"/>
  <sheetViews>
    <sheetView view="pageBreakPreview" zoomScaleNormal="85" zoomScaleSheetLayoutView="100" workbookViewId="0">
      <selection activeCell="B4" sqref="B4"/>
    </sheetView>
  </sheetViews>
  <sheetFormatPr defaultColWidth="8.88671875" defaultRowHeight="15.75"/>
  <cols>
    <col min="1" max="1" width="18.77734375" style="26" customWidth="1"/>
    <col min="2" max="4" width="12.77734375" style="26" customWidth="1"/>
    <col min="5" max="5" width="12.77734375" style="69" customWidth="1"/>
    <col min="6" max="7" width="12.77734375" style="26" customWidth="1"/>
    <col min="8" max="12" width="8.88671875" style="26"/>
    <col min="13" max="16384" width="8.88671875" style="7"/>
  </cols>
  <sheetData>
    <row r="1" spans="1:13" s="4" customFormat="1" ht="15" customHeight="1" thickTop="1">
      <c r="A1" s="552"/>
      <c r="B1" s="553"/>
      <c r="C1" s="553"/>
      <c r="D1" s="553"/>
      <c r="E1" s="553"/>
      <c r="F1" s="553"/>
      <c r="G1" s="554"/>
      <c r="H1" s="26"/>
      <c r="I1" s="26"/>
      <c r="J1" s="26"/>
      <c r="K1" s="26"/>
      <c r="L1" s="26"/>
      <c r="M1" s="26"/>
    </row>
    <row r="2" spans="1:13" s="4" customFormat="1" ht="24.95" customHeight="1">
      <c r="A2" s="561" t="s">
        <v>100</v>
      </c>
      <c r="B2" s="562"/>
      <c r="C2" s="562"/>
      <c r="D2" s="562"/>
      <c r="E2" s="562"/>
      <c r="F2" s="562"/>
      <c r="G2" s="563"/>
      <c r="H2" s="26"/>
      <c r="I2" s="26"/>
      <c r="J2" s="26"/>
      <c r="K2" s="26"/>
      <c r="L2" s="26"/>
      <c r="M2" s="26"/>
    </row>
    <row r="3" spans="1:13" s="4" customFormat="1" ht="15" customHeight="1">
      <c r="A3" s="564"/>
      <c r="B3" s="565"/>
      <c r="C3" s="565"/>
      <c r="D3" s="565"/>
      <c r="E3" s="565"/>
      <c r="F3" s="565"/>
      <c r="G3" s="566"/>
      <c r="H3" s="26"/>
      <c r="I3" s="26"/>
      <c r="J3" s="26"/>
      <c r="K3" s="26"/>
      <c r="L3" s="26"/>
      <c r="M3" s="26"/>
    </row>
    <row r="4" spans="1:13" s="4" customFormat="1" ht="15" customHeight="1">
      <c r="A4" s="29" t="s">
        <v>18</v>
      </c>
      <c r="B4" s="38" t="str">
        <f>'100 Series'!B4</f>
        <v>Merkley Oaks</v>
      </c>
      <c r="C4" s="37"/>
      <c r="D4" s="31"/>
      <c r="E4" s="32" t="s">
        <v>0</v>
      </c>
      <c r="F4" s="33">
        <f>'100 Series'!F4</f>
        <v>45748</v>
      </c>
      <c r="G4" s="34"/>
      <c r="H4" s="26"/>
      <c r="I4" s="26"/>
      <c r="J4" s="26"/>
      <c r="K4" s="26"/>
      <c r="L4" s="26"/>
      <c r="M4" s="26"/>
    </row>
    <row r="5" spans="1:13" s="4" customFormat="1" ht="15" customHeight="1">
      <c r="A5" s="29" t="s">
        <v>19</v>
      </c>
      <c r="B5" s="30" t="s">
        <v>108</v>
      </c>
      <c r="C5" s="31"/>
      <c r="D5" s="31"/>
      <c r="E5" s="35" t="s">
        <v>2</v>
      </c>
      <c r="F5" s="33" t="str">
        <f>'100 Series'!F5</f>
        <v>XXX - XXX</v>
      </c>
      <c r="G5" s="28"/>
      <c r="H5" s="26"/>
      <c r="I5" s="26"/>
      <c r="J5" s="26"/>
      <c r="K5" s="26"/>
      <c r="L5" s="26"/>
      <c r="M5" s="26"/>
    </row>
    <row r="6" spans="1:13" s="4" customFormat="1" ht="15" customHeight="1">
      <c r="A6" s="29"/>
      <c r="B6" s="447" t="s">
        <v>1</v>
      </c>
      <c r="C6" s="31"/>
      <c r="D6" s="31"/>
      <c r="E6" s="26"/>
      <c r="F6" s="26"/>
      <c r="G6" s="28"/>
      <c r="H6" s="26"/>
      <c r="I6" s="26"/>
      <c r="J6" s="26"/>
      <c r="K6" s="26"/>
      <c r="L6" s="26"/>
      <c r="M6" s="26"/>
    </row>
    <row r="7" spans="1:13" s="4" customFormat="1" ht="15" customHeight="1">
      <c r="A7" s="29" t="s">
        <v>3</v>
      </c>
      <c r="B7" s="38" t="str">
        <f>'100 Series'!B7</f>
        <v xml:space="preserve">T. B. A. </v>
      </c>
      <c r="C7" s="37"/>
      <c r="D7" s="37"/>
      <c r="E7" s="567" t="str">
        <f>'100 Series'!E7</f>
        <v>CONTRACT PERIOD :</v>
      </c>
      <c r="F7" s="567"/>
      <c r="G7" s="28"/>
      <c r="H7" s="26"/>
      <c r="I7" s="26"/>
      <c r="J7" s="26"/>
      <c r="K7" s="26"/>
      <c r="L7" s="26"/>
      <c r="M7" s="26"/>
    </row>
    <row r="8" spans="1:13" s="4" customFormat="1" ht="15" customHeight="1">
      <c r="A8" s="29" t="s">
        <v>20</v>
      </c>
      <c r="B8" s="38" t="str">
        <f>'100 Series'!B8</f>
        <v>A - 14</v>
      </c>
      <c r="C8" s="31"/>
      <c r="D8" s="31"/>
      <c r="E8" s="567" t="str">
        <f>'100 Series'!E8</f>
        <v>April 1, 2025 to March 31, 2026</v>
      </c>
      <c r="F8" s="567"/>
      <c r="G8" s="28"/>
      <c r="H8" s="26"/>
      <c r="I8" s="26"/>
      <c r="J8" s="26"/>
      <c r="K8" s="26"/>
      <c r="L8" s="26"/>
      <c r="M8" s="26"/>
    </row>
    <row r="9" spans="1:13" s="4" customFormat="1" ht="15" customHeight="1" thickBot="1">
      <c r="A9" s="39"/>
      <c r="B9" s="40"/>
      <c r="C9" s="41"/>
      <c r="D9" s="41"/>
      <c r="E9" s="40"/>
      <c r="F9" s="41"/>
      <c r="G9" s="42"/>
      <c r="H9" s="26"/>
      <c r="I9" s="26"/>
      <c r="J9" s="26"/>
      <c r="K9" s="26"/>
      <c r="L9" s="26"/>
      <c r="M9" s="26"/>
    </row>
    <row r="10" spans="1:13" s="4" customFormat="1" ht="20.100000000000001" customHeight="1" thickTop="1" thickBot="1">
      <c r="A10" s="43" t="s">
        <v>7</v>
      </c>
      <c r="B10" s="44" t="s">
        <v>8</v>
      </c>
      <c r="C10" s="45" t="s">
        <v>9</v>
      </c>
      <c r="D10" s="45"/>
      <c r="E10" s="44" t="s">
        <v>5</v>
      </c>
      <c r="F10" s="46" t="s">
        <v>22</v>
      </c>
      <c r="G10" s="47" t="s">
        <v>6</v>
      </c>
      <c r="H10" s="26"/>
      <c r="I10" s="26"/>
      <c r="J10" s="26"/>
      <c r="K10" s="26"/>
      <c r="L10" s="26"/>
      <c r="M10" s="26"/>
    </row>
    <row r="11" spans="1:13" s="4" customFormat="1" ht="15" customHeight="1" thickTop="1">
      <c r="A11" s="48"/>
      <c r="B11" s="49" t="s">
        <v>10</v>
      </c>
      <c r="C11" s="50" t="s">
        <v>10</v>
      </c>
      <c r="D11" s="50"/>
      <c r="E11" s="51"/>
      <c r="F11" s="52"/>
      <c r="G11" s="53"/>
      <c r="H11" s="26"/>
      <c r="I11" s="26"/>
      <c r="J11" s="26"/>
      <c r="K11" s="26"/>
      <c r="L11" s="26"/>
      <c r="M11" s="26"/>
    </row>
    <row r="12" spans="1:13" s="4" customFormat="1" ht="15" customHeight="1">
      <c r="A12" s="54" t="s">
        <v>11</v>
      </c>
      <c r="B12" s="55" t="s">
        <v>12</v>
      </c>
      <c r="C12" s="56">
        <v>430</v>
      </c>
      <c r="D12" s="56"/>
      <c r="E12" s="57"/>
      <c r="F12" s="58">
        <v>0.13</v>
      </c>
      <c r="G12" s="59"/>
      <c r="H12" s="26"/>
      <c r="I12" s="26"/>
      <c r="J12" s="26"/>
      <c r="K12" s="26"/>
      <c r="L12" s="26"/>
      <c r="M12" s="26"/>
    </row>
    <row r="13" spans="1:13" s="4" customFormat="1" ht="15" customHeight="1" thickBot="1">
      <c r="A13" s="60" t="s">
        <v>1</v>
      </c>
      <c r="B13" s="61" t="s">
        <v>13</v>
      </c>
      <c r="C13" s="61" t="s">
        <v>14</v>
      </c>
      <c r="D13" s="62"/>
      <c r="E13" s="57"/>
      <c r="F13" s="63"/>
      <c r="G13" s="59"/>
      <c r="H13" s="26"/>
      <c r="I13" s="26"/>
      <c r="J13" s="26"/>
      <c r="K13" s="26"/>
      <c r="L13" s="26"/>
      <c r="M13" s="26"/>
    </row>
    <row r="14" spans="1:13" s="5" customFormat="1" ht="20.100000000000001" customHeight="1" thickTop="1" thickBot="1">
      <c r="A14" s="64" t="s">
        <v>15</v>
      </c>
      <c r="B14" s="65"/>
      <c r="C14" s="65"/>
      <c r="D14" s="65"/>
      <c r="E14" s="66"/>
      <c r="F14" s="67"/>
      <c r="G14" s="68"/>
      <c r="H14" s="69"/>
      <c r="I14" s="69"/>
      <c r="J14" s="69"/>
      <c r="K14" s="69"/>
      <c r="L14" s="69"/>
      <c r="M14" s="69"/>
    </row>
    <row r="15" spans="1:13" s="107" customFormat="1" ht="15" customHeight="1" thickTop="1">
      <c r="A15" s="193" t="s">
        <v>1</v>
      </c>
      <c r="B15" s="194"/>
      <c r="C15" s="194"/>
      <c r="D15" s="178" t="s">
        <v>1</v>
      </c>
      <c r="E15" s="195"/>
      <c r="F15" s="196"/>
      <c r="G15" s="197"/>
      <c r="H15" s="216"/>
      <c r="I15" s="31"/>
      <c r="J15" s="31"/>
      <c r="K15" s="31"/>
      <c r="L15" s="31"/>
    </row>
    <row r="16" spans="1:13" s="107" customFormat="1" ht="15" customHeight="1">
      <c r="A16" s="176">
        <v>801</v>
      </c>
      <c r="B16" s="177">
        <f>E16*$B$13</f>
        <v>0</v>
      </c>
      <c r="C16" s="177">
        <f>E16*$C$13</f>
        <v>0</v>
      </c>
      <c r="D16" s="194"/>
      <c r="E16" s="443">
        <v>0</v>
      </c>
      <c r="F16" s="444">
        <f>E16*F$12</f>
        <v>0</v>
      </c>
      <c r="G16" s="445">
        <f t="shared" ref="G16:G22" si="0">E16+F16</f>
        <v>0</v>
      </c>
      <c r="H16" s="216"/>
      <c r="I16" s="31"/>
      <c r="J16" s="31"/>
      <c r="K16" s="108"/>
      <c r="L16" s="31"/>
    </row>
    <row r="17" spans="1:12" s="107" customFormat="1" ht="15" customHeight="1">
      <c r="A17" s="198"/>
      <c r="B17" s="177"/>
      <c r="C17" s="177"/>
      <c r="D17" s="178"/>
      <c r="E17" s="179"/>
      <c r="F17" s="180"/>
      <c r="G17" s="181"/>
      <c r="H17" s="216"/>
      <c r="I17" s="31"/>
      <c r="J17" s="31"/>
      <c r="K17" s="31"/>
      <c r="L17" s="31"/>
    </row>
    <row r="18" spans="1:12" s="107" customFormat="1" ht="15" customHeight="1">
      <c r="A18" s="176" t="s">
        <v>43</v>
      </c>
      <c r="B18" s="177">
        <f t="shared" ref="B18:B19" si="1">E18*$B$13</f>
        <v>0</v>
      </c>
      <c r="C18" s="177">
        <f t="shared" ref="C18:C19" si="2">E18*$C$13</f>
        <v>0</v>
      </c>
      <c r="D18" s="194"/>
      <c r="E18" s="443">
        <v>0</v>
      </c>
      <c r="F18" s="444">
        <f t="shared" ref="F18:F27" si="3">E18*F$12</f>
        <v>0</v>
      </c>
      <c r="G18" s="445">
        <f t="shared" si="0"/>
        <v>0</v>
      </c>
      <c r="H18" s="216"/>
      <c r="I18" s="108"/>
      <c r="J18" s="108"/>
      <c r="K18" s="31"/>
      <c r="L18" s="31"/>
    </row>
    <row r="19" spans="1:12" s="107" customFormat="1" ht="15" customHeight="1">
      <c r="A19" s="176" t="s">
        <v>44</v>
      </c>
      <c r="B19" s="177">
        <f t="shared" si="1"/>
        <v>0</v>
      </c>
      <c r="C19" s="177">
        <f t="shared" si="2"/>
        <v>0</v>
      </c>
      <c r="D19" s="194"/>
      <c r="E19" s="443">
        <v>0</v>
      </c>
      <c r="F19" s="444">
        <f t="shared" si="3"/>
        <v>0</v>
      </c>
      <c r="G19" s="445">
        <f>E19+F19</f>
        <v>0</v>
      </c>
      <c r="H19" s="216"/>
      <c r="I19" s="108"/>
      <c r="J19" s="108"/>
      <c r="K19" s="31"/>
      <c r="L19" s="31"/>
    </row>
    <row r="20" spans="1:12" s="107" customFormat="1" ht="15" customHeight="1">
      <c r="A20" s="176"/>
      <c r="B20" s="177"/>
      <c r="C20" s="177"/>
      <c r="D20" s="178"/>
      <c r="E20" s="179"/>
      <c r="F20" s="180"/>
      <c r="G20" s="181"/>
      <c r="H20" s="216"/>
      <c r="I20" s="31"/>
      <c r="J20" s="31"/>
      <c r="K20" s="31"/>
      <c r="L20" s="31"/>
    </row>
    <row r="21" spans="1:12" s="107" customFormat="1" ht="15" customHeight="1">
      <c r="A21" s="176" t="s">
        <v>59</v>
      </c>
      <c r="B21" s="177">
        <f t="shared" ref="B21:B22" si="4">E21*$B$13</f>
        <v>0</v>
      </c>
      <c r="C21" s="177">
        <f t="shared" ref="C21:C22" si="5">E21*$C$13</f>
        <v>0</v>
      </c>
      <c r="D21" s="194"/>
      <c r="E21" s="443">
        <v>0</v>
      </c>
      <c r="F21" s="444">
        <f t="shared" si="3"/>
        <v>0</v>
      </c>
      <c r="G21" s="445">
        <f t="shared" si="0"/>
        <v>0</v>
      </c>
      <c r="H21" s="216"/>
      <c r="I21" s="108"/>
      <c r="J21" s="108"/>
      <c r="K21" s="31"/>
      <c r="L21" s="31"/>
    </row>
    <row r="22" spans="1:12" s="107" customFormat="1" ht="15" customHeight="1">
      <c r="A22" s="176" t="s">
        <v>60</v>
      </c>
      <c r="B22" s="177">
        <f t="shared" si="4"/>
        <v>0</v>
      </c>
      <c r="C22" s="461">
        <f t="shared" si="5"/>
        <v>0</v>
      </c>
      <c r="D22" s="194"/>
      <c r="E22" s="443">
        <v>0</v>
      </c>
      <c r="F22" s="444">
        <f t="shared" si="3"/>
        <v>0</v>
      </c>
      <c r="G22" s="445">
        <f t="shared" si="0"/>
        <v>0</v>
      </c>
      <c r="H22" s="216"/>
      <c r="I22" s="108"/>
      <c r="J22" s="108"/>
      <c r="K22" s="31"/>
      <c r="L22" s="31"/>
    </row>
    <row r="23" spans="1:12" s="107" customFormat="1" ht="15" customHeight="1">
      <c r="A23" s="176"/>
      <c r="B23" s="177"/>
      <c r="C23" s="177"/>
      <c r="D23" s="178"/>
      <c r="E23" s="179"/>
      <c r="F23" s="180"/>
      <c r="G23" s="181"/>
      <c r="H23" s="216"/>
      <c r="I23" s="31"/>
      <c r="J23" s="31"/>
      <c r="K23" s="31"/>
      <c r="L23" s="31"/>
    </row>
    <row r="24" spans="1:12" s="107" customFormat="1" ht="15" customHeight="1">
      <c r="A24" s="176">
        <v>815</v>
      </c>
      <c r="B24" s="177">
        <f>E24*$B$13</f>
        <v>0</v>
      </c>
      <c r="C24" s="177">
        <f>E24*$C$13</f>
        <v>0</v>
      </c>
      <c r="D24" s="178"/>
      <c r="E24" s="443">
        <v>0</v>
      </c>
      <c r="F24" s="444">
        <f t="shared" si="3"/>
        <v>0</v>
      </c>
      <c r="G24" s="445">
        <f>E24+F24</f>
        <v>0</v>
      </c>
      <c r="H24" s="216"/>
      <c r="I24" s="31"/>
      <c r="J24" s="31"/>
      <c r="K24" s="31"/>
      <c r="L24" s="31"/>
    </row>
    <row r="25" spans="1:12" s="107" customFormat="1" ht="15" customHeight="1">
      <c r="A25" s="176"/>
      <c r="B25" s="177"/>
      <c r="C25" s="177"/>
      <c r="D25" s="178"/>
      <c r="E25" s="179"/>
      <c r="F25" s="180"/>
      <c r="G25" s="181"/>
      <c r="H25" s="216"/>
      <c r="I25" s="31"/>
      <c r="J25" s="31"/>
      <c r="K25" s="31"/>
      <c r="L25" s="31"/>
    </row>
    <row r="26" spans="1:12" s="107" customFormat="1" ht="15" customHeight="1">
      <c r="A26" s="176" t="s">
        <v>79</v>
      </c>
      <c r="B26" s="177">
        <f t="shared" ref="B26:B27" si="6">E26*$B$13</f>
        <v>0</v>
      </c>
      <c r="C26" s="177">
        <f t="shared" ref="C26:C27" si="7">E26*$C$13</f>
        <v>0</v>
      </c>
      <c r="D26" s="178"/>
      <c r="E26" s="443">
        <v>0</v>
      </c>
      <c r="F26" s="444">
        <f t="shared" si="3"/>
        <v>0</v>
      </c>
      <c r="G26" s="445">
        <f>E26+F26</f>
        <v>0</v>
      </c>
      <c r="H26" s="216"/>
      <c r="I26" s="31"/>
      <c r="J26" s="31"/>
      <c r="K26" s="31"/>
      <c r="L26" s="31"/>
    </row>
    <row r="27" spans="1:12" s="107" customFormat="1" ht="15" customHeight="1">
      <c r="A27" s="176" t="s">
        <v>80</v>
      </c>
      <c r="B27" s="177">
        <f t="shared" si="6"/>
        <v>0</v>
      </c>
      <c r="C27" s="177">
        <f t="shared" si="7"/>
        <v>0</v>
      </c>
      <c r="D27" s="178"/>
      <c r="E27" s="443">
        <v>0</v>
      </c>
      <c r="F27" s="444">
        <f t="shared" si="3"/>
        <v>0</v>
      </c>
      <c r="G27" s="445">
        <f>E27+F27</f>
        <v>0</v>
      </c>
      <c r="H27" s="216"/>
      <c r="I27" s="31"/>
      <c r="J27" s="31"/>
      <c r="K27" s="31"/>
      <c r="L27" s="31"/>
    </row>
    <row r="28" spans="1:12" s="107" customFormat="1" ht="15" customHeight="1">
      <c r="A28" s="176"/>
      <c r="B28" s="177"/>
      <c r="C28" s="177"/>
      <c r="D28" s="178"/>
      <c r="E28" s="217"/>
      <c r="F28" s="218"/>
      <c r="G28" s="219"/>
      <c r="H28" s="216"/>
      <c r="I28" s="31"/>
      <c r="J28" s="31"/>
      <c r="K28" s="31"/>
      <c r="L28" s="31"/>
    </row>
    <row r="29" spans="1:12" s="107" customFormat="1" ht="15" customHeight="1">
      <c r="A29" s="176">
        <v>830</v>
      </c>
      <c r="B29" s="177">
        <f>E29*$B$13</f>
        <v>0</v>
      </c>
      <c r="C29" s="177">
        <f>E29*$C$13</f>
        <v>0</v>
      </c>
      <c r="D29" s="178"/>
      <c r="E29" s="443">
        <v>0</v>
      </c>
      <c r="F29" s="444">
        <f t="shared" ref="F29:F31" si="8">E29*F$12</f>
        <v>0</v>
      </c>
      <c r="G29" s="445">
        <f>E29+F29</f>
        <v>0</v>
      </c>
      <c r="H29" s="216"/>
      <c r="I29" s="31"/>
      <c r="J29" s="31"/>
      <c r="K29" s="31"/>
      <c r="L29" s="31"/>
    </row>
    <row r="30" spans="1:12" s="107" customFormat="1" ht="15" customHeight="1">
      <c r="A30" s="176"/>
      <c r="B30" s="177"/>
      <c r="C30" s="177"/>
      <c r="D30" s="178"/>
      <c r="E30" s="179"/>
      <c r="F30" s="180"/>
      <c r="G30" s="181"/>
      <c r="H30" s="216"/>
      <c r="I30" s="31"/>
      <c r="J30" s="31"/>
      <c r="K30" s="31"/>
      <c r="L30" s="31"/>
    </row>
    <row r="31" spans="1:12" s="107" customFormat="1" ht="15" customHeight="1">
      <c r="A31" s="176">
        <v>870</v>
      </c>
      <c r="B31" s="177">
        <f>E31*$B$13</f>
        <v>0</v>
      </c>
      <c r="C31" s="177">
        <f>E31*$C$13</f>
        <v>0</v>
      </c>
      <c r="D31" s="178"/>
      <c r="E31" s="443">
        <v>0</v>
      </c>
      <c r="F31" s="444">
        <f t="shared" si="8"/>
        <v>0</v>
      </c>
      <c r="G31" s="445">
        <f>E31+F31</f>
        <v>0</v>
      </c>
      <c r="H31" s="216"/>
      <c r="I31" s="31"/>
      <c r="J31" s="31"/>
      <c r="K31" s="31"/>
      <c r="L31" s="31"/>
    </row>
    <row r="32" spans="1:12" s="107" customFormat="1" ht="15" customHeight="1">
      <c r="A32" s="176"/>
      <c r="B32" s="177"/>
      <c r="C32" s="177"/>
      <c r="D32" s="178"/>
      <c r="E32" s="217"/>
      <c r="F32" s="218"/>
      <c r="G32" s="219"/>
      <c r="H32" s="216"/>
      <c r="I32" s="31"/>
      <c r="J32" s="31"/>
      <c r="K32" s="31"/>
      <c r="L32" s="31"/>
    </row>
    <row r="33" spans="1:12" s="107" customFormat="1" ht="15" customHeight="1">
      <c r="A33" s="176"/>
      <c r="B33" s="177"/>
      <c r="C33" s="177"/>
      <c r="D33" s="178"/>
      <c r="E33" s="217"/>
      <c r="F33" s="218"/>
      <c r="G33" s="219"/>
      <c r="H33" s="216"/>
      <c r="I33" s="31"/>
      <c r="J33" s="31"/>
      <c r="K33" s="31"/>
      <c r="L33" s="31"/>
    </row>
    <row r="34" spans="1:12" s="107" customFormat="1" ht="15" customHeight="1">
      <c r="A34" s="70"/>
      <c r="B34" s="105"/>
      <c r="C34" s="105"/>
      <c r="D34" s="99"/>
      <c r="E34" s="106"/>
      <c r="F34" s="104"/>
      <c r="G34" s="103"/>
      <c r="H34" s="31"/>
      <c r="I34" s="31"/>
      <c r="J34" s="31"/>
      <c r="K34" s="31"/>
      <c r="L34" s="31"/>
    </row>
    <row r="35" spans="1:12" s="107" customFormat="1" ht="15" customHeight="1">
      <c r="A35" s="70"/>
      <c r="B35" s="100"/>
      <c r="C35" s="100"/>
      <c r="D35" s="99"/>
      <c r="E35" s="101"/>
      <c r="F35" s="104"/>
      <c r="G35" s="103"/>
      <c r="H35" s="31"/>
      <c r="I35" s="31"/>
      <c r="J35" s="31"/>
      <c r="K35" s="31"/>
      <c r="L35" s="31"/>
    </row>
    <row r="36" spans="1:12" s="107" customFormat="1" ht="15" customHeight="1">
      <c r="A36" s="70"/>
      <c r="B36" s="100"/>
      <c r="C36" s="100"/>
      <c r="D36" s="99"/>
      <c r="E36" s="101"/>
      <c r="F36" s="104"/>
      <c r="G36" s="103"/>
      <c r="H36" s="31"/>
      <c r="I36" s="31"/>
      <c r="J36" s="31"/>
      <c r="K36" s="31"/>
      <c r="L36" s="31"/>
    </row>
    <row r="37" spans="1:12" s="107" customFormat="1" ht="15" customHeight="1">
      <c r="A37" s="70"/>
      <c r="B37" s="100"/>
      <c r="C37" s="100"/>
      <c r="D37" s="99"/>
      <c r="E37" s="101"/>
      <c r="F37" s="104"/>
      <c r="G37" s="103"/>
      <c r="H37" s="31"/>
      <c r="I37" s="31"/>
      <c r="J37" s="31"/>
      <c r="K37" s="31"/>
      <c r="L37" s="31"/>
    </row>
    <row r="38" spans="1:12" s="107" customFormat="1" ht="15" customHeight="1">
      <c r="A38" s="70"/>
      <c r="B38" s="100"/>
      <c r="C38" s="100"/>
      <c r="D38" s="99"/>
      <c r="E38" s="101"/>
      <c r="F38" s="104"/>
      <c r="G38" s="103"/>
      <c r="H38" s="31"/>
      <c r="I38" s="31"/>
      <c r="J38" s="31"/>
      <c r="K38" s="31"/>
      <c r="L38" s="31"/>
    </row>
    <row r="39" spans="1:12" s="107" customFormat="1" ht="15" customHeight="1">
      <c r="A39" s="70"/>
      <c r="B39" s="100"/>
      <c r="C39" s="100"/>
      <c r="D39" s="99"/>
      <c r="E39" s="101"/>
      <c r="F39" s="104"/>
      <c r="G39" s="103"/>
      <c r="H39" s="31"/>
      <c r="I39" s="31"/>
      <c r="J39" s="31"/>
      <c r="K39" s="31"/>
      <c r="L39" s="31"/>
    </row>
    <row r="40" spans="1:12" s="107" customFormat="1" ht="15" customHeight="1">
      <c r="A40" s="70"/>
      <c r="B40" s="100"/>
      <c r="C40" s="100"/>
      <c r="D40" s="99"/>
      <c r="E40" s="101"/>
      <c r="F40" s="104"/>
      <c r="G40" s="103"/>
      <c r="H40" s="31"/>
      <c r="I40" s="31"/>
      <c r="J40" s="31"/>
      <c r="K40" s="31"/>
      <c r="L40" s="31"/>
    </row>
    <row r="41" spans="1:12" s="107" customFormat="1" ht="15" customHeight="1">
      <c r="A41" s="70"/>
      <c r="B41" s="100"/>
      <c r="C41" s="100"/>
      <c r="D41" s="99"/>
      <c r="E41" s="101"/>
      <c r="F41" s="104"/>
      <c r="G41" s="103"/>
      <c r="H41" s="31"/>
      <c r="I41" s="31"/>
      <c r="J41" s="31"/>
      <c r="K41" s="31"/>
      <c r="L41" s="31"/>
    </row>
    <row r="42" spans="1:12" s="107" customFormat="1" ht="15" customHeight="1">
      <c r="A42" s="70"/>
      <c r="B42" s="100"/>
      <c r="C42" s="100"/>
      <c r="D42" s="99"/>
      <c r="E42" s="101"/>
      <c r="F42" s="102"/>
      <c r="G42" s="103"/>
      <c r="H42" s="31"/>
      <c r="I42" s="31"/>
      <c r="J42" s="31"/>
      <c r="K42" s="31"/>
      <c r="L42" s="31"/>
    </row>
    <row r="43" spans="1:12" s="107" customFormat="1" ht="15" customHeight="1">
      <c r="A43" s="70"/>
      <c r="B43" s="100"/>
      <c r="C43" s="100"/>
      <c r="D43" s="99"/>
      <c r="E43" s="101"/>
      <c r="F43" s="104"/>
      <c r="G43" s="103"/>
      <c r="H43" s="31"/>
      <c r="I43" s="31"/>
      <c r="J43" s="31"/>
      <c r="K43" s="31"/>
      <c r="L43" s="31"/>
    </row>
    <row r="44" spans="1:12" s="107" customFormat="1" ht="15" customHeight="1">
      <c r="A44" s="70"/>
      <c r="B44" s="105"/>
      <c r="C44" s="105"/>
      <c r="D44" s="99"/>
      <c r="E44" s="106"/>
      <c r="F44" s="104"/>
      <c r="G44" s="103"/>
      <c r="H44" s="31"/>
      <c r="I44" s="31"/>
      <c r="J44" s="31"/>
      <c r="K44" s="31"/>
      <c r="L44" s="31"/>
    </row>
    <row r="45" spans="1:12" s="107" customFormat="1" ht="15" customHeight="1" thickBot="1">
      <c r="A45" s="109"/>
      <c r="B45" s="98"/>
      <c r="C45" s="80"/>
      <c r="D45" s="82"/>
      <c r="E45" s="81"/>
      <c r="F45" s="82"/>
      <c r="G45" s="83"/>
      <c r="H45" s="31"/>
      <c r="I45" s="31"/>
      <c r="J45" s="31"/>
      <c r="K45" s="31"/>
      <c r="L45" s="31"/>
    </row>
    <row r="46" spans="1:12" s="4" customFormat="1" ht="20.100000000000001" customHeight="1" thickTop="1" thickBot="1">
      <c r="A46" s="121" t="s">
        <v>16</v>
      </c>
      <c r="B46" s="612" t="str">
        <f>'100 Series'!B46</f>
        <v>Hourly Rate for repairs and authorized service outside of contractual obligations</v>
      </c>
      <c r="C46" s="612"/>
      <c r="D46" s="612"/>
      <c r="E46" s="612"/>
      <c r="F46" s="612"/>
      <c r="G46" s="462">
        <f>'100 Series'!G46</f>
        <v>0</v>
      </c>
      <c r="H46" s="26"/>
      <c r="I46" s="26"/>
      <c r="J46" s="26"/>
      <c r="K46" s="26"/>
      <c r="L46" s="26"/>
    </row>
    <row r="47" spans="1:12" s="4" customFormat="1" ht="15" customHeight="1" thickTop="1">
      <c r="A47" s="569"/>
      <c r="B47" s="570"/>
      <c r="C47" s="570"/>
      <c r="D47" s="570"/>
      <c r="E47" s="570"/>
      <c r="F47" s="570"/>
      <c r="G47" s="571"/>
      <c r="H47" s="26"/>
      <c r="I47" s="26"/>
      <c r="J47" s="26"/>
      <c r="K47" s="26"/>
      <c r="L47" s="26"/>
    </row>
    <row r="48" spans="1:12" s="4" customFormat="1" ht="20.100000000000001" customHeight="1">
      <c r="A48" s="555" t="s">
        <v>21</v>
      </c>
      <c r="B48" s="556"/>
      <c r="C48" s="556"/>
      <c r="D48" s="556"/>
      <c r="E48" s="556"/>
      <c r="F48" s="556"/>
      <c r="G48" s="557"/>
      <c r="H48" s="26"/>
      <c r="I48" s="26"/>
      <c r="J48" s="26"/>
      <c r="K48" s="26"/>
      <c r="L48" s="26"/>
    </row>
    <row r="49" spans="1:12" s="4" customFormat="1" ht="15" customHeight="1">
      <c r="A49" s="541"/>
      <c r="B49" s="542"/>
      <c r="C49" s="542"/>
      <c r="D49" s="542"/>
      <c r="E49" s="542"/>
      <c r="F49" s="542"/>
      <c r="G49" s="543"/>
      <c r="H49" s="26"/>
      <c r="I49" s="26"/>
      <c r="J49" s="26"/>
      <c r="K49" s="26"/>
      <c r="L49" s="26"/>
    </row>
    <row r="50" spans="1:12" s="85" customFormat="1" ht="15" customHeight="1">
      <c r="A50" s="544" t="s">
        <v>134</v>
      </c>
      <c r="B50" s="545"/>
      <c r="C50" s="545"/>
      <c r="D50" s="545"/>
      <c r="E50" s="545"/>
      <c r="F50" s="545"/>
      <c r="G50" s="546"/>
      <c r="H50" s="31"/>
      <c r="I50" s="31"/>
      <c r="J50" s="31"/>
      <c r="K50" s="31"/>
      <c r="L50" s="31"/>
    </row>
    <row r="51" spans="1:12" s="85" customFormat="1" ht="15" customHeight="1">
      <c r="A51" s="544" t="s">
        <v>135</v>
      </c>
      <c r="B51" s="545"/>
      <c r="C51" s="545"/>
      <c r="D51" s="545"/>
      <c r="E51" s="545"/>
      <c r="F51" s="545"/>
      <c r="G51" s="546"/>
      <c r="H51" s="31"/>
      <c r="I51" s="31"/>
      <c r="J51" s="31"/>
      <c r="K51" s="31"/>
      <c r="L51" s="31"/>
    </row>
    <row r="52" spans="1:12" s="85" customFormat="1" ht="15" customHeight="1">
      <c r="A52" s="544" t="s">
        <v>136</v>
      </c>
      <c r="B52" s="545"/>
      <c r="C52" s="545"/>
      <c r="D52" s="545"/>
      <c r="E52" s="545"/>
      <c r="F52" s="545"/>
      <c r="G52" s="546"/>
      <c r="H52" s="31"/>
      <c r="I52" s="31"/>
      <c r="J52" s="31"/>
      <c r="K52" s="31"/>
      <c r="L52" s="31"/>
    </row>
    <row r="53" spans="1:12" s="85" customFormat="1" ht="15" customHeight="1">
      <c r="A53" s="547" t="s">
        <v>137</v>
      </c>
      <c r="B53" s="548"/>
      <c r="C53" s="548"/>
      <c r="D53" s="548"/>
      <c r="E53" s="548"/>
      <c r="F53" s="548"/>
      <c r="G53" s="549"/>
      <c r="H53" s="31"/>
      <c r="I53" s="31"/>
      <c r="J53" s="31"/>
      <c r="K53" s="31"/>
      <c r="L53" s="31"/>
    </row>
    <row r="54" spans="1:12" s="85" customFormat="1" ht="15" customHeight="1">
      <c r="A54" s="547" t="s">
        <v>138</v>
      </c>
      <c r="B54" s="548"/>
      <c r="C54" s="548"/>
      <c r="D54" s="548"/>
      <c r="E54" s="548"/>
      <c r="F54" s="548"/>
      <c r="G54" s="549"/>
      <c r="H54" s="31"/>
      <c r="I54" s="31"/>
      <c r="J54" s="31"/>
      <c r="K54" s="31"/>
      <c r="L54" s="31"/>
    </row>
    <row r="55" spans="1:12" s="85" customFormat="1" ht="15" customHeight="1">
      <c r="A55" s="544" t="s">
        <v>139</v>
      </c>
      <c r="B55" s="545"/>
      <c r="C55" s="545"/>
      <c r="D55" s="545"/>
      <c r="E55" s="545"/>
      <c r="F55" s="545"/>
      <c r="G55" s="546"/>
      <c r="H55" s="31"/>
      <c r="I55" s="31"/>
      <c r="J55" s="31"/>
      <c r="K55" s="31"/>
      <c r="L55" s="31"/>
    </row>
    <row r="56" spans="1:12" s="85" customFormat="1" ht="15" customHeight="1">
      <c r="A56" s="544" t="s">
        <v>148</v>
      </c>
      <c r="B56" s="545"/>
      <c r="C56" s="545"/>
      <c r="D56" s="545"/>
      <c r="E56" s="545"/>
      <c r="F56" s="545"/>
      <c r="G56" s="546"/>
      <c r="H56" s="31"/>
      <c r="I56" s="31"/>
      <c r="J56" s="31"/>
      <c r="K56" s="31"/>
      <c r="L56" s="31"/>
    </row>
    <row r="57" spans="1:12" s="85" customFormat="1" ht="15" customHeight="1">
      <c r="A57" s="544" t="s">
        <v>140</v>
      </c>
      <c r="B57" s="545"/>
      <c r="C57" s="545"/>
      <c r="D57" s="545"/>
      <c r="E57" s="545"/>
      <c r="F57" s="545"/>
      <c r="G57" s="546"/>
      <c r="H57" s="31"/>
      <c r="I57" s="31"/>
      <c r="J57" s="31"/>
      <c r="K57" s="31"/>
      <c r="L57" s="31"/>
    </row>
    <row r="58" spans="1:12" s="85" customFormat="1" ht="15" customHeight="1">
      <c r="A58" s="547" t="s">
        <v>141</v>
      </c>
      <c r="B58" s="548"/>
      <c r="C58" s="548"/>
      <c r="D58" s="548"/>
      <c r="E58" s="548"/>
      <c r="F58" s="548"/>
      <c r="G58" s="549"/>
      <c r="H58" s="31"/>
      <c r="I58" s="31"/>
      <c r="J58" s="31"/>
      <c r="K58" s="31"/>
      <c r="L58" s="31"/>
    </row>
    <row r="59" spans="1:12" s="4" customFormat="1" ht="15" customHeight="1">
      <c r="A59" s="77"/>
      <c r="B59" s="74"/>
      <c r="C59" s="74"/>
      <c r="D59" s="74"/>
      <c r="E59" s="75"/>
      <c r="F59" s="74"/>
      <c r="G59" s="76"/>
      <c r="H59" s="26"/>
      <c r="I59" s="26"/>
      <c r="J59" s="26"/>
      <c r="K59" s="26"/>
      <c r="L59" s="26"/>
    </row>
    <row r="60" spans="1:12" s="4" customFormat="1" ht="15" customHeight="1">
      <c r="A60" s="77"/>
      <c r="B60" s="74"/>
      <c r="C60" s="74"/>
      <c r="D60" s="74"/>
      <c r="E60" s="75"/>
      <c r="F60" s="74"/>
      <c r="G60" s="76"/>
      <c r="H60" s="26"/>
      <c r="I60" s="26"/>
      <c r="J60" s="26"/>
      <c r="K60" s="26"/>
      <c r="L60" s="26"/>
    </row>
    <row r="61" spans="1:12" s="4" customFormat="1" ht="15" customHeight="1">
      <c r="A61" s="77"/>
      <c r="B61" s="74"/>
      <c r="C61" s="74"/>
      <c r="D61" s="74"/>
      <c r="E61" s="75"/>
      <c r="F61" s="74"/>
      <c r="G61" s="76"/>
      <c r="H61" s="26"/>
      <c r="I61" s="26"/>
      <c r="J61" s="26"/>
      <c r="K61" s="26"/>
      <c r="L61" s="26"/>
    </row>
    <row r="62" spans="1:12" s="4" customFormat="1" ht="15" customHeight="1">
      <c r="A62" s="77"/>
      <c r="B62" s="74"/>
      <c r="C62" s="74"/>
      <c r="D62" s="74"/>
      <c r="E62" s="75"/>
      <c r="F62" s="74"/>
      <c r="G62" s="76"/>
      <c r="H62" s="26"/>
      <c r="I62" s="26"/>
      <c r="J62" s="26"/>
      <c r="K62" s="26"/>
      <c r="L62" s="26"/>
    </row>
    <row r="63" spans="1:12" s="4" customFormat="1" ht="15" customHeight="1">
      <c r="A63" s="77"/>
      <c r="B63" s="74"/>
      <c r="C63" s="74"/>
      <c r="D63" s="550" t="s">
        <v>34</v>
      </c>
      <c r="E63" s="550"/>
      <c r="F63" s="550"/>
      <c r="G63" s="76"/>
      <c r="H63" s="26"/>
      <c r="I63" s="26"/>
      <c r="J63" s="26"/>
      <c r="K63" s="26"/>
      <c r="L63" s="26"/>
    </row>
    <row r="64" spans="1:12" s="4" customFormat="1" ht="15" customHeight="1">
      <c r="A64" s="77"/>
      <c r="B64" s="74"/>
      <c r="C64" s="74"/>
      <c r="D64" s="74"/>
      <c r="E64" s="75"/>
      <c r="F64" s="74"/>
      <c r="G64" s="76"/>
      <c r="H64" s="26"/>
      <c r="I64" s="26"/>
      <c r="J64" s="26"/>
      <c r="K64" s="26"/>
      <c r="L64" s="26"/>
    </row>
    <row r="65" spans="1:12" s="4" customFormat="1" ht="15" customHeight="1">
      <c r="A65" s="77"/>
      <c r="B65" s="74"/>
      <c r="C65" s="74"/>
      <c r="D65" s="74"/>
      <c r="E65" s="75"/>
      <c r="F65" s="74"/>
      <c r="G65" s="76"/>
      <c r="H65" s="26"/>
      <c r="I65" s="26"/>
      <c r="J65" s="26"/>
      <c r="K65" s="26"/>
      <c r="L65" s="26"/>
    </row>
    <row r="66" spans="1:12" s="4" customFormat="1" ht="15" customHeight="1">
      <c r="A66" s="77"/>
      <c r="B66" s="74"/>
      <c r="C66" s="74"/>
      <c r="D66" s="550" t="s">
        <v>78</v>
      </c>
      <c r="E66" s="550"/>
      <c r="F66" s="550"/>
      <c r="G66" s="76"/>
      <c r="H66" s="26"/>
      <c r="I66" s="26"/>
      <c r="J66" s="26"/>
      <c r="K66" s="26"/>
      <c r="L66" s="26"/>
    </row>
    <row r="67" spans="1:12" s="4" customFormat="1" ht="15" customHeight="1">
      <c r="A67" s="77"/>
      <c r="B67" s="74"/>
      <c r="C67" s="74"/>
      <c r="D67" s="74"/>
      <c r="E67" s="75"/>
      <c r="F67" s="74"/>
      <c r="G67" s="76"/>
      <c r="H67" s="26"/>
      <c r="I67" s="26"/>
      <c r="J67" s="26"/>
      <c r="K67" s="26"/>
      <c r="L67" s="26"/>
    </row>
    <row r="68" spans="1:12" s="4" customFormat="1" ht="15" customHeight="1">
      <c r="A68" s="77"/>
      <c r="B68" s="74"/>
      <c r="C68" s="74"/>
      <c r="D68" s="74"/>
      <c r="E68" s="69"/>
      <c r="F68" s="26"/>
      <c r="G68" s="28"/>
      <c r="H68" s="26"/>
      <c r="I68" s="26"/>
      <c r="J68" s="26"/>
      <c r="K68" s="26"/>
      <c r="L68" s="26"/>
    </row>
    <row r="69" spans="1:12" s="4" customFormat="1" ht="20.100000000000001" customHeight="1">
      <c r="A69" s="27" t="s">
        <v>142</v>
      </c>
      <c r="B69" s="551" t="s">
        <v>143</v>
      </c>
      <c r="C69" s="551"/>
      <c r="D69" s="87">
        <v>30</v>
      </c>
      <c r="E69" s="86"/>
      <c r="F69" s="86" t="s">
        <v>144</v>
      </c>
      <c r="G69" s="88"/>
      <c r="H69" s="26"/>
      <c r="I69" s="26"/>
      <c r="J69" s="26"/>
      <c r="K69" s="26"/>
      <c r="L69" s="26"/>
    </row>
    <row r="70" spans="1:12" s="4" customFormat="1" ht="15" customHeight="1" thickBot="1">
      <c r="A70" s="78"/>
      <c r="B70" s="89"/>
      <c r="C70" s="89"/>
      <c r="D70" s="89"/>
      <c r="E70" s="90"/>
      <c r="F70" s="89"/>
      <c r="G70" s="91"/>
      <c r="H70" s="26"/>
      <c r="I70" s="26"/>
      <c r="J70" s="26"/>
      <c r="K70" s="26"/>
      <c r="L70" s="26"/>
    </row>
    <row r="71" spans="1:12" ht="15" customHeight="1" thickTop="1"/>
    <row r="72" spans="1:12" ht="15" customHeight="1"/>
    <row r="73" spans="1:12" ht="15" customHeight="1"/>
    <row r="74" spans="1:12" ht="15" customHeight="1"/>
    <row r="75" spans="1:12" ht="15" customHeight="1"/>
    <row r="76" spans="1:12" ht="15" customHeight="1"/>
    <row r="77" spans="1:12" ht="15" customHeight="1"/>
    <row r="78" spans="1:12" ht="15" customHeight="1"/>
    <row r="79" spans="1:12" ht="15" customHeight="1"/>
    <row r="80" spans="1:1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</sheetData>
  <mergeCells count="21">
    <mergeCell ref="A1:G1"/>
    <mergeCell ref="A47:G47"/>
    <mergeCell ref="B46:F46"/>
    <mergeCell ref="A2:G2"/>
    <mergeCell ref="A3:G3"/>
    <mergeCell ref="E7:F7"/>
    <mergeCell ref="E8:F8"/>
    <mergeCell ref="A48:G48"/>
    <mergeCell ref="A49:G49"/>
    <mergeCell ref="A50:G50"/>
    <mergeCell ref="A51:G51"/>
    <mergeCell ref="A52:G52"/>
    <mergeCell ref="A58:G58"/>
    <mergeCell ref="D63:F63"/>
    <mergeCell ref="D66:F66"/>
    <mergeCell ref="B69:C69"/>
    <mergeCell ref="A53:G53"/>
    <mergeCell ref="A54:G54"/>
    <mergeCell ref="A55:G55"/>
    <mergeCell ref="A56:G56"/>
    <mergeCell ref="A57:G57"/>
  </mergeCells>
  <printOptions horizontalCentered="1"/>
  <pageMargins left="0.25" right="0.25" top="0.5" bottom="0.25" header="0.31496062992126" footer="0.31496062992126"/>
  <pageSetup paperSize="5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51"/>
  <sheetViews>
    <sheetView view="pageBreakPreview" zoomScaleNormal="100" zoomScaleSheetLayoutView="100" workbookViewId="0">
      <selection activeCell="B4" sqref="B4"/>
    </sheetView>
  </sheetViews>
  <sheetFormatPr defaultColWidth="8.88671875" defaultRowHeight="15.75"/>
  <cols>
    <col min="1" max="1" width="15.77734375" style="26" customWidth="1"/>
    <col min="2" max="5" width="12.77734375" style="26" customWidth="1"/>
    <col min="6" max="6" width="12.77734375" style="69" customWidth="1"/>
    <col min="7" max="13" width="12.77734375" style="26" customWidth="1"/>
    <col min="14" max="15" width="12.77734375" style="10" customWidth="1"/>
    <col min="16" max="16" width="8.88671875" style="10"/>
    <col min="17" max="16384" width="8.88671875" style="7"/>
  </cols>
  <sheetData>
    <row r="1" spans="1:17" ht="15" customHeight="1" thickTop="1">
      <c r="A1" s="552"/>
      <c r="B1" s="553"/>
      <c r="C1" s="553"/>
      <c r="D1" s="553"/>
      <c r="E1" s="553"/>
      <c r="F1" s="553"/>
      <c r="G1" s="553"/>
      <c r="H1" s="554"/>
      <c r="N1" s="26"/>
      <c r="O1" s="26"/>
      <c r="Q1" s="10"/>
    </row>
    <row r="2" spans="1:17" ht="20.100000000000001" customHeight="1">
      <c r="A2" s="561" t="s">
        <v>100</v>
      </c>
      <c r="B2" s="562"/>
      <c r="C2" s="562"/>
      <c r="D2" s="562"/>
      <c r="E2" s="562"/>
      <c r="F2" s="562"/>
      <c r="G2" s="562"/>
      <c r="H2" s="563"/>
      <c r="N2" s="26"/>
      <c r="O2" s="26"/>
      <c r="Q2" s="10"/>
    </row>
    <row r="3" spans="1:17" ht="15" customHeight="1">
      <c r="A3" s="564"/>
      <c r="B3" s="565"/>
      <c r="C3" s="565"/>
      <c r="D3" s="565"/>
      <c r="E3" s="565"/>
      <c r="F3" s="565"/>
      <c r="G3" s="565"/>
      <c r="H3" s="566"/>
      <c r="N3" s="26"/>
      <c r="O3" s="26"/>
      <c r="Q3" s="10"/>
    </row>
    <row r="4" spans="1:17" ht="15" customHeight="1">
      <c r="A4" s="29" t="s">
        <v>18</v>
      </c>
      <c r="B4" s="38" t="str">
        <f>'100 Series'!B4</f>
        <v>Merkley Oaks</v>
      </c>
      <c r="C4" s="37"/>
      <c r="D4" s="31"/>
      <c r="F4" s="32" t="s">
        <v>0</v>
      </c>
      <c r="G4" s="33">
        <f>'100 Series'!F4</f>
        <v>45748</v>
      </c>
      <c r="H4" s="34"/>
      <c r="N4" s="26"/>
      <c r="O4" s="26"/>
      <c r="Q4" s="10"/>
    </row>
    <row r="5" spans="1:17" ht="15" customHeight="1">
      <c r="A5" s="29" t="s">
        <v>19</v>
      </c>
      <c r="B5" s="30" t="str">
        <f>'800 Series'!B5</f>
        <v>800 Series</v>
      </c>
      <c r="C5" s="31"/>
      <c r="D5" s="31"/>
      <c r="F5" s="35" t="s">
        <v>145</v>
      </c>
      <c r="G5" s="33" t="str">
        <f>'100 Series'!F5</f>
        <v>XXX - XXX</v>
      </c>
      <c r="H5" s="118"/>
      <c r="N5" s="26"/>
      <c r="O5" s="26"/>
      <c r="Q5" s="10"/>
    </row>
    <row r="6" spans="1:17" ht="15" customHeight="1">
      <c r="A6" s="29"/>
      <c r="B6" s="447" t="s">
        <v>1</v>
      </c>
      <c r="C6" s="31"/>
      <c r="D6" s="31"/>
      <c r="H6" s="28"/>
      <c r="N6" s="26"/>
      <c r="O6" s="26"/>
      <c r="Q6" s="10"/>
    </row>
    <row r="7" spans="1:17" ht="15" customHeight="1">
      <c r="A7" s="29" t="s">
        <v>3</v>
      </c>
      <c r="B7" s="38" t="str">
        <f>'100 Series'!B7</f>
        <v xml:space="preserve">T. B. A. </v>
      </c>
      <c r="C7" s="37"/>
      <c r="D7" s="37"/>
      <c r="F7" s="596" t="str">
        <f>'100 Series'!E7</f>
        <v>CONTRACT PERIOD :</v>
      </c>
      <c r="G7" s="596"/>
      <c r="H7" s="28"/>
      <c r="N7" s="26"/>
      <c r="O7" s="26"/>
      <c r="Q7" s="10"/>
    </row>
    <row r="8" spans="1:17" ht="15" customHeight="1">
      <c r="A8" s="29" t="s">
        <v>20</v>
      </c>
      <c r="B8" s="38" t="str">
        <f>'100 Series'!B8</f>
        <v>A - 14</v>
      </c>
      <c r="C8" s="31"/>
      <c r="D8" s="31"/>
      <c r="F8" s="596" t="str">
        <f>'100 Series'!E8</f>
        <v>April 1, 2025 to March 31, 2026</v>
      </c>
      <c r="G8" s="596"/>
      <c r="H8" s="28"/>
      <c r="N8" s="26"/>
      <c r="O8" s="26"/>
      <c r="Q8" s="10"/>
    </row>
    <row r="9" spans="1:17" ht="15" customHeight="1" thickBot="1">
      <c r="A9" s="39"/>
      <c r="B9" s="40"/>
      <c r="C9" s="41"/>
      <c r="D9" s="41"/>
      <c r="E9" s="41"/>
      <c r="F9" s="40"/>
      <c r="G9" s="41"/>
      <c r="H9" s="42"/>
      <c r="N9" s="26"/>
      <c r="O9" s="26"/>
      <c r="Q9" s="10"/>
    </row>
    <row r="10" spans="1:17" ht="20.100000000000001" customHeight="1" thickTop="1" thickBot="1">
      <c r="A10" s="597" t="s">
        <v>49</v>
      </c>
      <c r="B10" s="598"/>
      <c r="C10" s="598"/>
      <c r="D10" s="598"/>
      <c r="E10" s="598"/>
      <c r="F10" s="598"/>
      <c r="G10" s="598"/>
      <c r="H10" s="599"/>
      <c r="N10" s="26"/>
      <c r="O10" s="26"/>
      <c r="Q10" s="10"/>
    </row>
    <row r="11" spans="1:17" s="10" customFormat="1" ht="20.100000000000001" customHeight="1" thickTop="1">
      <c r="A11" s="141" t="s">
        <v>150</v>
      </c>
      <c r="B11" s="631"/>
      <c r="C11" s="632"/>
      <c r="D11" s="632"/>
      <c r="E11" s="633"/>
      <c r="F11" s="138" t="s">
        <v>5</v>
      </c>
      <c r="G11" s="139" t="s">
        <v>22</v>
      </c>
      <c r="H11" s="140" t="s">
        <v>6</v>
      </c>
      <c r="I11" s="26"/>
      <c r="J11" s="26"/>
      <c r="K11" s="26"/>
      <c r="L11" s="26"/>
      <c r="M11" s="26"/>
      <c r="N11" s="26"/>
      <c r="O11" s="26"/>
    </row>
    <row r="12" spans="1:17" s="10" customFormat="1" ht="20.100000000000001" customHeight="1" thickBot="1">
      <c r="A12" s="143" t="s">
        <v>146</v>
      </c>
      <c r="B12" s="634"/>
      <c r="C12" s="635"/>
      <c r="D12" s="635"/>
      <c r="E12" s="636"/>
      <c r="F12" s="144"/>
      <c r="G12" s="145">
        <v>0.13</v>
      </c>
      <c r="H12" s="146"/>
      <c r="I12" s="26"/>
      <c r="J12" s="26"/>
      <c r="K12" s="26"/>
      <c r="L12" s="26"/>
      <c r="M12" s="26"/>
      <c r="N12" s="26"/>
      <c r="O12" s="26"/>
    </row>
    <row r="13" spans="1:17" ht="15" customHeight="1" thickTop="1">
      <c r="A13" s="220"/>
      <c r="B13" s="603"/>
      <c r="C13" s="604"/>
      <c r="D13" s="604"/>
      <c r="E13" s="605"/>
      <c r="F13" s="221"/>
      <c r="G13" s="222"/>
      <c r="H13" s="223"/>
      <c r="I13" s="131"/>
      <c r="M13" s="1"/>
      <c r="N13" s="7"/>
      <c r="O13" s="7"/>
      <c r="P13" s="7"/>
    </row>
    <row r="14" spans="1:17" ht="18" customHeight="1">
      <c r="A14" s="593">
        <v>801</v>
      </c>
      <c r="B14" s="613" t="s">
        <v>160</v>
      </c>
      <c r="C14" s="614"/>
      <c r="D14" s="614"/>
      <c r="E14" s="615"/>
      <c r="F14" s="466">
        <v>0</v>
      </c>
      <c r="G14" s="467">
        <f>F14*G$12</f>
        <v>0</v>
      </c>
      <c r="H14" s="472">
        <f>F14+G14</f>
        <v>0</v>
      </c>
      <c r="I14" s="131"/>
    </row>
    <row r="15" spans="1:17" ht="18" customHeight="1">
      <c r="A15" s="591"/>
      <c r="B15" s="613" t="s">
        <v>55</v>
      </c>
      <c r="C15" s="614"/>
      <c r="D15" s="614"/>
      <c r="E15" s="615"/>
      <c r="F15" s="466">
        <v>0</v>
      </c>
      <c r="G15" s="467">
        <f t="shared" ref="G15:G21" si="0">F15*G$12</f>
        <v>0</v>
      </c>
      <c r="H15" s="472">
        <f t="shared" ref="H15:H21" si="1">F15+G15</f>
        <v>0</v>
      </c>
      <c r="I15" s="131"/>
    </row>
    <row r="16" spans="1:17" ht="18" customHeight="1">
      <c r="A16" s="591"/>
      <c r="B16" s="613" t="s">
        <v>52</v>
      </c>
      <c r="C16" s="614"/>
      <c r="D16" s="614"/>
      <c r="E16" s="615"/>
      <c r="F16" s="466">
        <v>0</v>
      </c>
      <c r="G16" s="467">
        <f t="shared" si="0"/>
        <v>0</v>
      </c>
      <c r="H16" s="472">
        <f t="shared" si="1"/>
        <v>0</v>
      </c>
      <c r="I16" s="131"/>
    </row>
    <row r="17" spans="1:9" ht="18" customHeight="1">
      <c r="A17" s="591"/>
      <c r="B17" s="637" t="s">
        <v>84</v>
      </c>
      <c r="C17" s="638"/>
      <c r="D17" s="638"/>
      <c r="E17" s="639"/>
      <c r="F17" s="473">
        <v>0</v>
      </c>
      <c r="G17" s="474">
        <f t="shared" si="0"/>
        <v>0</v>
      </c>
      <c r="H17" s="475">
        <f t="shared" si="1"/>
        <v>0</v>
      </c>
      <c r="I17" s="131"/>
    </row>
    <row r="18" spans="1:9" ht="18" customHeight="1">
      <c r="A18" s="591"/>
      <c r="B18" s="613" t="s">
        <v>58</v>
      </c>
      <c r="C18" s="614"/>
      <c r="D18" s="614"/>
      <c r="E18" s="615"/>
      <c r="F18" s="466">
        <v>0</v>
      </c>
      <c r="G18" s="467">
        <f t="shared" ref="G18" si="2">F18*G$12</f>
        <v>0</v>
      </c>
      <c r="H18" s="472">
        <f t="shared" ref="H18" si="3">F18+G18</f>
        <v>0</v>
      </c>
      <c r="I18" s="131"/>
    </row>
    <row r="19" spans="1:9" ht="18" customHeight="1">
      <c r="A19" s="591"/>
      <c r="B19" s="628" t="s">
        <v>182</v>
      </c>
      <c r="C19" s="629"/>
      <c r="D19" s="629"/>
      <c r="E19" s="630"/>
      <c r="F19" s="466">
        <v>0</v>
      </c>
      <c r="G19" s="467">
        <f t="shared" si="0"/>
        <v>0</v>
      </c>
      <c r="H19" s="468">
        <f t="shared" si="1"/>
        <v>0</v>
      </c>
      <c r="I19" s="131"/>
    </row>
    <row r="20" spans="1:9" ht="18" customHeight="1">
      <c r="A20" s="591"/>
      <c r="B20" s="628" t="s">
        <v>181</v>
      </c>
      <c r="C20" s="629"/>
      <c r="D20" s="629"/>
      <c r="E20" s="630"/>
      <c r="F20" s="466">
        <v>0</v>
      </c>
      <c r="G20" s="467">
        <f t="shared" si="0"/>
        <v>0</v>
      </c>
      <c r="H20" s="468">
        <f t="shared" si="1"/>
        <v>0</v>
      </c>
      <c r="I20" s="131"/>
    </row>
    <row r="21" spans="1:9" ht="18" customHeight="1">
      <c r="A21" s="592"/>
      <c r="B21" s="628" t="s">
        <v>185</v>
      </c>
      <c r="C21" s="629"/>
      <c r="D21" s="629"/>
      <c r="E21" s="630"/>
      <c r="F21" s="466">
        <v>0</v>
      </c>
      <c r="G21" s="467">
        <f t="shared" si="0"/>
        <v>0</v>
      </c>
      <c r="H21" s="472">
        <f t="shared" si="1"/>
        <v>0</v>
      </c>
      <c r="I21" s="131"/>
    </row>
    <row r="22" spans="1:9" ht="18" customHeight="1">
      <c r="A22" s="225"/>
      <c r="B22" s="625"/>
      <c r="C22" s="626"/>
      <c r="D22" s="626"/>
      <c r="E22" s="627"/>
      <c r="F22" s="210"/>
      <c r="G22" s="211"/>
      <c r="H22" s="226"/>
      <c r="I22" s="131"/>
    </row>
    <row r="23" spans="1:9" ht="18" customHeight="1">
      <c r="A23" s="590">
        <v>804</v>
      </c>
      <c r="B23" s="625" t="s">
        <v>160</v>
      </c>
      <c r="C23" s="626"/>
      <c r="D23" s="626"/>
      <c r="E23" s="627"/>
      <c r="F23" s="463">
        <v>0</v>
      </c>
      <c r="G23" s="464">
        <f t="shared" ref="G23:G28" si="4">F23*G$12</f>
        <v>0</v>
      </c>
      <c r="H23" s="465">
        <f t="shared" ref="H23:H28" si="5">F23+G23</f>
        <v>0</v>
      </c>
      <c r="I23" s="131"/>
    </row>
    <row r="24" spans="1:9" ht="18" customHeight="1">
      <c r="A24" s="591"/>
      <c r="B24" s="625" t="s">
        <v>52</v>
      </c>
      <c r="C24" s="626"/>
      <c r="D24" s="626"/>
      <c r="E24" s="627"/>
      <c r="F24" s="463">
        <v>0</v>
      </c>
      <c r="G24" s="464">
        <f t="shared" si="4"/>
        <v>0</v>
      </c>
      <c r="H24" s="465">
        <f>F24+G24</f>
        <v>0</v>
      </c>
      <c r="I24" s="131"/>
    </row>
    <row r="25" spans="1:9" ht="18" customHeight="1">
      <c r="A25" s="591"/>
      <c r="B25" s="654" t="s">
        <v>84</v>
      </c>
      <c r="C25" s="655"/>
      <c r="D25" s="655"/>
      <c r="E25" s="656"/>
      <c r="F25" s="469">
        <v>0</v>
      </c>
      <c r="G25" s="470">
        <f t="shared" si="4"/>
        <v>0</v>
      </c>
      <c r="H25" s="471">
        <f t="shared" si="5"/>
        <v>0</v>
      </c>
      <c r="I25" s="131"/>
    </row>
    <row r="26" spans="1:9" ht="18" customHeight="1">
      <c r="A26" s="591"/>
      <c r="B26" s="628" t="s">
        <v>182</v>
      </c>
      <c r="C26" s="629"/>
      <c r="D26" s="629"/>
      <c r="E26" s="630"/>
      <c r="F26" s="466">
        <v>0</v>
      </c>
      <c r="G26" s="467">
        <f t="shared" si="4"/>
        <v>0</v>
      </c>
      <c r="H26" s="468">
        <f t="shared" si="5"/>
        <v>0</v>
      </c>
      <c r="I26" s="131"/>
    </row>
    <row r="27" spans="1:9" ht="18" customHeight="1">
      <c r="A27" s="591"/>
      <c r="B27" s="628" t="s">
        <v>181</v>
      </c>
      <c r="C27" s="629"/>
      <c r="D27" s="629"/>
      <c r="E27" s="630"/>
      <c r="F27" s="466">
        <v>0</v>
      </c>
      <c r="G27" s="467">
        <f t="shared" si="4"/>
        <v>0</v>
      </c>
      <c r="H27" s="468">
        <f t="shared" si="5"/>
        <v>0</v>
      </c>
      <c r="I27" s="131"/>
    </row>
    <row r="28" spans="1:9" ht="18" customHeight="1">
      <c r="A28" s="592"/>
      <c r="B28" s="628" t="s">
        <v>185</v>
      </c>
      <c r="C28" s="629"/>
      <c r="D28" s="629"/>
      <c r="E28" s="630"/>
      <c r="F28" s="463">
        <v>0</v>
      </c>
      <c r="G28" s="464">
        <f t="shared" si="4"/>
        <v>0</v>
      </c>
      <c r="H28" s="465">
        <f t="shared" si="5"/>
        <v>0</v>
      </c>
      <c r="I28" s="131"/>
    </row>
    <row r="29" spans="1:9" ht="18" customHeight="1">
      <c r="A29" s="225"/>
      <c r="B29" s="625"/>
      <c r="C29" s="626"/>
      <c r="D29" s="626"/>
      <c r="E29" s="627"/>
      <c r="F29" s="210"/>
      <c r="G29" s="211"/>
      <c r="H29" s="226"/>
      <c r="I29" s="131"/>
    </row>
    <row r="30" spans="1:9" ht="18" customHeight="1">
      <c r="A30" s="590">
        <v>810</v>
      </c>
      <c r="B30" s="613" t="s">
        <v>160</v>
      </c>
      <c r="C30" s="614"/>
      <c r="D30" s="614"/>
      <c r="E30" s="615"/>
      <c r="F30" s="466">
        <v>0</v>
      </c>
      <c r="G30" s="467">
        <f t="shared" ref="G30:G36" si="6">F30*G$12</f>
        <v>0</v>
      </c>
      <c r="H30" s="472">
        <f t="shared" ref="H30:H36" si="7">F30+G30</f>
        <v>0</v>
      </c>
      <c r="I30" s="131"/>
    </row>
    <row r="31" spans="1:9" ht="18" customHeight="1">
      <c r="A31" s="591"/>
      <c r="B31" s="613" t="s">
        <v>55</v>
      </c>
      <c r="C31" s="614"/>
      <c r="D31" s="614"/>
      <c r="E31" s="615"/>
      <c r="F31" s="466">
        <v>0</v>
      </c>
      <c r="G31" s="467">
        <f t="shared" si="6"/>
        <v>0</v>
      </c>
      <c r="H31" s="472">
        <f t="shared" si="7"/>
        <v>0</v>
      </c>
      <c r="I31" s="131"/>
    </row>
    <row r="32" spans="1:9" ht="18" customHeight="1">
      <c r="A32" s="591"/>
      <c r="B32" s="637" t="s">
        <v>84</v>
      </c>
      <c r="C32" s="638"/>
      <c r="D32" s="638"/>
      <c r="E32" s="639"/>
      <c r="F32" s="473">
        <v>0</v>
      </c>
      <c r="G32" s="474">
        <f t="shared" si="6"/>
        <v>0</v>
      </c>
      <c r="H32" s="475">
        <f t="shared" si="7"/>
        <v>0</v>
      </c>
      <c r="I32" s="131"/>
    </row>
    <row r="33" spans="1:9" ht="18" customHeight="1">
      <c r="A33" s="591"/>
      <c r="B33" s="637" t="s">
        <v>112</v>
      </c>
      <c r="C33" s="638"/>
      <c r="D33" s="638"/>
      <c r="E33" s="639"/>
      <c r="F33" s="473">
        <v>0</v>
      </c>
      <c r="G33" s="474">
        <f t="shared" si="6"/>
        <v>0</v>
      </c>
      <c r="H33" s="475">
        <f t="shared" si="7"/>
        <v>0</v>
      </c>
      <c r="I33" s="131"/>
    </row>
    <row r="34" spans="1:9" ht="18" customHeight="1">
      <c r="A34" s="591"/>
      <c r="B34" s="628" t="s">
        <v>182</v>
      </c>
      <c r="C34" s="629"/>
      <c r="D34" s="629"/>
      <c r="E34" s="630"/>
      <c r="F34" s="466">
        <v>0</v>
      </c>
      <c r="G34" s="467">
        <f t="shared" si="6"/>
        <v>0</v>
      </c>
      <c r="H34" s="468">
        <f t="shared" si="7"/>
        <v>0</v>
      </c>
      <c r="I34" s="131"/>
    </row>
    <row r="35" spans="1:9" ht="18" customHeight="1">
      <c r="A35" s="591"/>
      <c r="B35" s="628" t="s">
        <v>181</v>
      </c>
      <c r="C35" s="629"/>
      <c r="D35" s="629"/>
      <c r="E35" s="630"/>
      <c r="F35" s="466">
        <v>0</v>
      </c>
      <c r="G35" s="467">
        <f t="shared" si="6"/>
        <v>0</v>
      </c>
      <c r="H35" s="468">
        <f t="shared" si="7"/>
        <v>0</v>
      </c>
      <c r="I35" s="131"/>
    </row>
    <row r="36" spans="1:9" ht="18" customHeight="1">
      <c r="A36" s="592"/>
      <c r="B36" s="628" t="s">
        <v>185</v>
      </c>
      <c r="C36" s="629"/>
      <c r="D36" s="629"/>
      <c r="E36" s="630"/>
      <c r="F36" s="466">
        <v>0</v>
      </c>
      <c r="G36" s="467">
        <f t="shared" si="6"/>
        <v>0</v>
      </c>
      <c r="H36" s="472">
        <f t="shared" si="7"/>
        <v>0</v>
      </c>
      <c r="I36" s="131"/>
    </row>
    <row r="37" spans="1:9" ht="18" customHeight="1">
      <c r="A37" s="225"/>
      <c r="B37" s="625"/>
      <c r="C37" s="626"/>
      <c r="D37" s="626"/>
      <c r="E37" s="627"/>
      <c r="F37" s="210"/>
      <c r="G37" s="211"/>
      <c r="H37" s="226"/>
      <c r="I37" s="131"/>
    </row>
    <row r="38" spans="1:9" ht="18" customHeight="1">
      <c r="A38" s="590">
        <v>815</v>
      </c>
      <c r="B38" s="613" t="s">
        <v>160</v>
      </c>
      <c r="C38" s="614"/>
      <c r="D38" s="614"/>
      <c r="E38" s="615"/>
      <c r="F38" s="466">
        <v>0</v>
      </c>
      <c r="G38" s="467">
        <f t="shared" ref="G38:G55" si="8">F38*G$12</f>
        <v>0</v>
      </c>
      <c r="H38" s="472">
        <f t="shared" ref="H38:H44" si="9">F38+G38</f>
        <v>0</v>
      </c>
      <c r="I38" s="131"/>
    </row>
    <row r="39" spans="1:9" ht="18" customHeight="1">
      <c r="A39" s="591"/>
      <c r="B39" s="613" t="s">
        <v>55</v>
      </c>
      <c r="C39" s="614"/>
      <c r="D39" s="614"/>
      <c r="E39" s="615"/>
      <c r="F39" s="466">
        <v>0</v>
      </c>
      <c r="G39" s="467">
        <f t="shared" si="8"/>
        <v>0</v>
      </c>
      <c r="H39" s="472">
        <f t="shared" si="9"/>
        <v>0</v>
      </c>
      <c r="I39" s="131"/>
    </row>
    <row r="40" spans="1:9" ht="18" customHeight="1">
      <c r="A40" s="591"/>
      <c r="B40" s="637" t="s">
        <v>69</v>
      </c>
      <c r="C40" s="638"/>
      <c r="D40" s="638"/>
      <c r="E40" s="639"/>
      <c r="F40" s="473">
        <v>0</v>
      </c>
      <c r="G40" s="474">
        <f t="shared" si="8"/>
        <v>0</v>
      </c>
      <c r="H40" s="475">
        <f t="shared" si="9"/>
        <v>0</v>
      </c>
      <c r="I40" s="131"/>
    </row>
    <row r="41" spans="1:9" ht="18" customHeight="1">
      <c r="A41" s="591"/>
      <c r="B41" s="637" t="s">
        <v>113</v>
      </c>
      <c r="C41" s="638"/>
      <c r="D41" s="638"/>
      <c r="E41" s="639"/>
      <c r="F41" s="473">
        <v>0</v>
      </c>
      <c r="G41" s="474">
        <f t="shared" si="8"/>
        <v>0</v>
      </c>
      <c r="H41" s="475">
        <f t="shared" si="9"/>
        <v>0</v>
      </c>
      <c r="I41" s="131"/>
    </row>
    <row r="42" spans="1:9" ht="18" customHeight="1">
      <c r="A42" s="591"/>
      <c r="B42" s="628" t="s">
        <v>182</v>
      </c>
      <c r="C42" s="629"/>
      <c r="D42" s="629"/>
      <c r="E42" s="630"/>
      <c r="F42" s="466">
        <v>0</v>
      </c>
      <c r="G42" s="467">
        <f t="shared" si="8"/>
        <v>0</v>
      </c>
      <c r="H42" s="468">
        <f t="shared" si="9"/>
        <v>0</v>
      </c>
      <c r="I42" s="131"/>
    </row>
    <row r="43" spans="1:9" ht="18" customHeight="1">
      <c r="A43" s="591"/>
      <c r="B43" s="628" t="s">
        <v>181</v>
      </c>
      <c r="C43" s="629"/>
      <c r="D43" s="629"/>
      <c r="E43" s="630"/>
      <c r="F43" s="466">
        <v>0</v>
      </c>
      <c r="G43" s="467">
        <f t="shared" si="8"/>
        <v>0</v>
      </c>
      <c r="H43" s="468">
        <f t="shared" si="9"/>
        <v>0</v>
      </c>
      <c r="I43" s="131"/>
    </row>
    <row r="44" spans="1:9" ht="18" customHeight="1">
      <c r="A44" s="592"/>
      <c r="B44" s="628" t="s">
        <v>185</v>
      </c>
      <c r="C44" s="629"/>
      <c r="D44" s="629"/>
      <c r="E44" s="630"/>
      <c r="F44" s="466">
        <v>0</v>
      </c>
      <c r="G44" s="467">
        <f t="shared" si="8"/>
        <v>0</v>
      </c>
      <c r="H44" s="472">
        <f t="shared" si="9"/>
        <v>0</v>
      </c>
      <c r="I44" s="131"/>
    </row>
    <row r="45" spans="1:9" ht="18" customHeight="1">
      <c r="A45" s="225"/>
      <c r="B45" s="613"/>
      <c r="C45" s="614"/>
      <c r="D45" s="614"/>
      <c r="E45" s="615"/>
      <c r="F45" s="212"/>
      <c r="G45" s="213"/>
      <c r="H45" s="224"/>
      <c r="I45" s="131"/>
    </row>
    <row r="46" spans="1:9" ht="18" customHeight="1">
      <c r="A46" s="590">
        <v>826</v>
      </c>
      <c r="B46" s="613" t="s">
        <v>160</v>
      </c>
      <c r="C46" s="614"/>
      <c r="D46" s="614"/>
      <c r="E46" s="615"/>
      <c r="F46" s="466">
        <v>0</v>
      </c>
      <c r="G46" s="467">
        <f t="shared" si="8"/>
        <v>0</v>
      </c>
      <c r="H46" s="472">
        <f t="shared" ref="H46:H55" si="10">F46+G46</f>
        <v>0</v>
      </c>
      <c r="I46" s="131"/>
    </row>
    <row r="47" spans="1:9" ht="18" customHeight="1">
      <c r="A47" s="591"/>
      <c r="B47" s="613" t="s">
        <v>55</v>
      </c>
      <c r="C47" s="614"/>
      <c r="D47" s="614"/>
      <c r="E47" s="615"/>
      <c r="F47" s="466">
        <v>0</v>
      </c>
      <c r="G47" s="467">
        <f t="shared" si="8"/>
        <v>0</v>
      </c>
      <c r="H47" s="472">
        <f t="shared" si="10"/>
        <v>0</v>
      </c>
      <c r="I47" s="131"/>
    </row>
    <row r="48" spans="1:9" ht="18" customHeight="1">
      <c r="A48" s="591"/>
      <c r="B48" s="613" t="s">
        <v>52</v>
      </c>
      <c r="C48" s="614"/>
      <c r="D48" s="614"/>
      <c r="E48" s="615"/>
      <c r="F48" s="466">
        <v>0</v>
      </c>
      <c r="G48" s="467">
        <f t="shared" si="8"/>
        <v>0</v>
      </c>
      <c r="H48" s="472">
        <f t="shared" si="10"/>
        <v>0</v>
      </c>
      <c r="I48" s="131"/>
    </row>
    <row r="49" spans="1:17" ht="18" customHeight="1">
      <c r="A49" s="591"/>
      <c r="B49" s="613" t="s">
        <v>161</v>
      </c>
      <c r="C49" s="614"/>
      <c r="D49" s="614"/>
      <c r="E49" s="615"/>
      <c r="F49" s="466">
        <v>0</v>
      </c>
      <c r="G49" s="467">
        <f t="shared" si="8"/>
        <v>0</v>
      </c>
      <c r="H49" s="472">
        <f t="shared" si="10"/>
        <v>0</v>
      </c>
      <c r="I49" s="131"/>
    </row>
    <row r="50" spans="1:17" ht="18" customHeight="1">
      <c r="A50" s="591"/>
      <c r="B50" s="637" t="s">
        <v>69</v>
      </c>
      <c r="C50" s="638"/>
      <c r="D50" s="638"/>
      <c r="E50" s="639"/>
      <c r="F50" s="473">
        <v>0</v>
      </c>
      <c r="G50" s="474">
        <f t="shared" si="8"/>
        <v>0</v>
      </c>
      <c r="H50" s="475">
        <f t="shared" si="10"/>
        <v>0</v>
      </c>
      <c r="I50" s="131"/>
    </row>
    <row r="51" spans="1:17" ht="18" customHeight="1">
      <c r="A51" s="591"/>
      <c r="B51" s="613" t="s">
        <v>68</v>
      </c>
      <c r="C51" s="614"/>
      <c r="D51" s="614"/>
      <c r="E51" s="615"/>
      <c r="F51" s="466">
        <v>0</v>
      </c>
      <c r="G51" s="467">
        <f t="shared" si="8"/>
        <v>0</v>
      </c>
      <c r="H51" s="472">
        <f t="shared" si="10"/>
        <v>0</v>
      </c>
      <c r="I51" s="131"/>
    </row>
    <row r="52" spans="1:17" ht="18" customHeight="1">
      <c r="A52" s="591"/>
      <c r="B52" s="637" t="s">
        <v>114</v>
      </c>
      <c r="C52" s="638"/>
      <c r="D52" s="638"/>
      <c r="E52" s="639"/>
      <c r="F52" s="473">
        <v>0</v>
      </c>
      <c r="G52" s="474">
        <f t="shared" si="8"/>
        <v>0</v>
      </c>
      <c r="H52" s="475">
        <f t="shared" si="10"/>
        <v>0</v>
      </c>
      <c r="I52" s="131"/>
    </row>
    <row r="53" spans="1:17" ht="18" customHeight="1">
      <c r="A53" s="591"/>
      <c r="B53" s="628" t="s">
        <v>182</v>
      </c>
      <c r="C53" s="629"/>
      <c r="D53" s="629"/>
      <c r="E53" s="630"/>
      <c r="F53" s="466">
        <v>0</v>
      </c>
      <c r="G53" s="467">
        <f t="shared" si="8"/>
        <v>0</v>
      </c>
      <c r="H53" s="468">
        <f t="shared" si="10"/>
        <v>0</v>
      </c>
      <c r="I53" s="131"/>
    </row>
    <row r="54" spans="1:17" ht="18" customHeight="1">
      <c r="A54" s="591"/>
      <c r="B54" s="628" t="s">
        <v>181</v>
      </c>
      <c r="C54" s="629"/>
      <c r="D54" s="629"/>
      <c r="E54" s="630"/>
      <c r="F54" s="466">
        <v>0</v>
      </c>
      <c r="G54" s="467">
        <f t="shared" si="8"/>
        <v>0</v>
      </c>
      <c r="H54" s="468">
        <f t="shared" si="10"/>
        <v>0</v>
      </c>
      <c r="I54" s="131"/>
    </row>
    <row r="55" spans="1:17" ht="18" customHeight="1">
      <c r="A55" s="592"/>
      <c r="B55" s="628" t="s">
        <v>185</v>
      </c>
      <c r="C55" s="629"/>
      <c r="D55" s="629"/>
      <c r="E55" s="630"/>
      <c r="F55" s="466">
        <v>0</v>
      </c>
      <c r="G55" s="467">
        <f t="shared" si="8"/>
        <v>0</v>
      </c>
      <c r="H55" s="472">
        <f t="shared" si="10"/>
        <v>0</v>
      </c>
      <c r="I55" s="131"/>
    </row>
    <row r="56" spans="1:17" ht="18" customHeight="1" thickBot="1">
      <c r="A56" s="227"/>
      <c r="B56" s="650"/>
      <c r="C56" s="651"/>
      <c r="D56" s="651"/>
      <c r="E56" s="652"/>
      <c r="F56" s="215"/>
      <c r="G56" s="228"/>
      <c r="H56" s="229"/>
      <c r="I56" s="131"/>
    </row>
    <row r="57" spans="1:17" ht="15" customHeight="1" thickTop="1">
      <c r="A57" s="27"/>
      <c r="H57" s="28"/>
      <c r="N57" s="26"/>
      <c r="O57" s="26"/>
      <c r="Q57" s="10"/>
    </row>
    <row r="58" spans="1:17" ht="15" customHeight="1">
      <c r="A58" s="27"/>
      <c r="H58" s="28"/>
      <c r="N58" s="26"/>
      <c r="O58" s="26"/>
      <c r="Q58" s="10"/>
    </row>
    <row r="59" spans="1:17" ht="15" customHeight="1">
      <c r="A59" s="27"/>
      <c r="H59" s="28"/>
      <c r="N59" s="26"/>
      <c r="O59" s="26"/>
      <c r="Q59" s="10"/>
    </row>
    <row r="60" spans="1:17" ht="15" customHeight="1">
      <c r="A60" s="27"/>
      <c r="H60" s="28"/>
      <c r="N60" s="26"/>
      <c r="O60" s="26"/>
      <c r="Q60" s="10"/>
    </row>
    <row r="61" spans="1:17" ht="15" customHeight="1">
      <c r="A61" s="27"/>
      <c r="H61" s="28"/>
      <c r="N61" s="26"/>
      <c r="O61" s="26"/>
      <c r="Q61" s="10"/>
    </row>
    <row r="62" spans="1:17" ht="15" customHeight="1">
      <c r="A62" s="27"/>
      <c r="H62" s="28"/>
      <c r="N62" s="26"/>
      <c r="O62" s="26"/>
      <c r="Q62" s="10"/>
    </row>
    <row r="63" spans="1:17" ht="15" customHeight="1">
      <c r="A63" s="27"/>
      <c r="H63" s="28"/>
      <c r="N63" s="26"/>
      <c r="O63" s="26"/>
      <c r="Q63" s="10"/>
    </row>
    <row r="64" spans="1:17" ht="15" customHeight="1">
      <c r="A64" s="27"/>
      <c r="E64" s="653" t="s">
        <v>34</v>
      </c>
      <c r="F64" s="653"/>
      <c r="G64" s="653"/>
      <c r="H64" s="28"/>
      <c r="N64" s="26"/>
      <c r="O64" s="26"/>
      <c r="Q64" s="10"/>
    </row>
    <row r="65" spans="1:17" ht="15" customHeight="1">
      <c r="A65" s="27"/>
      <c r="H65" s="28"/>
      <c r="N65" s="26"/>
      <c r="O65" s="26"/>
      <c r="Q65" s="10"/>
    </row>
    <row r="66" spans="1:17" ht="15" customHeight="1">
      <c r="A66" s="27"/>
      <c r="H66" s="28"/>
      <c r="N66" s="26"/>
      <c r="O66" s="26"/>
      <c r="Q66" s="10"/>
    </row>
    <row r="67" spans="1:17" ht="15" customHeight="1">
      <c r="A67" s="27"/>
      <c r="E67" s="653" t="s">
        <v>78</v>
      </c>
      <c r="F67" s="653"/>
      <c r="G67" s="653"/>
      <c r="H67" s="28"/>
      <c r="N67" s="26"/>
      <c r="O67" s="26"/>
      <c r="Q67" s="10"/>
    </row>
    <row r="68" spans="1:17" s="9" customFormat="1" ht="15" customHeight="1">
      <c r="A68" s="123"/>
      <c r="B68" s="589"/>
      <c r="C68" s="589"/>
      <c r="D68" s="124"/>
      <c r="E68" s="97"/>
      <c r="F68" s="125"/>
      <c r="G68" s="97"/>
      <c r="H68" s="126"/>
      <c r="I68" s="97"/>
      <c r="J68" s="97"/>
      <c r="K68" s="97"/>
      <c r="L68" s="97"/>
      <c r="M68" s="97"/>
      <c r="N68" s="97"/>
      <c r="O68" s="97"/>
      <c r="P68" s="96"/>
      <c r="Q68" s="96"/>
    </row>
    <row r="69" spans="1:17" ht="15" customHeight="1" thickBot="1">
      <c r="A69" s="171"/>
      <c r="B69" s="172"/>
      <c r="C69" s="172"/>
      <c r="D69" s="172"/>
      <c r="E69" s="172"/>
      <c r="F69" s="173"/>
      <c r="G69" s="172"/>
      <c r="H69" s="174"/>
      <c r="N69" s="26"/>
      <c r="O69" s="26"/>
      <c r="Q69" s="10"/>
    </row>
    <row r="70" spans="1:17" ht="15" customHeight="1" thickTop="1">
      <c r="A70" s="142"/>
      <c r="B70" s="647"/>
      <c r="C70" s="648"/>
      <c r="D70" s="648"/>
      <c r="E70" s="649"/>
      <c r="F70" s="221"/>
      <c r="G70" s="222"/>
      <c r="H70" s="223"/>
      <c r="I70" s="131"/>
      <c r="M70" s="1"/>
      <c r="N70" s="7"/>
      <c r="O70" s="7"/>
      <c r="P70" s="7"/>
    </row>
    <row r="71" spans="1:17" ht="18" customHeight="1">
      <c r="A71" s="640">
        <v>830</v>
      </c>
      <c r="B71" s="616" t="s">
        <v>125</v>
      </c>
      <c r="C71" s="617"/>
      <c r="D71" s="617"/>
      <c r="E71" s="618"/>
      <c r="F71" s="463">
        <v>0</v>
      </c>
      <c r="G71" s="464">
        <f>F71*G$12</f>
        <v>0</v>
      </c>
      <c r="H71" s="465">
        <f>F71+G71</f>
        <v>0</v>
      </c>
      <c r="I71" s="131"/>
    </row>
    <row r="72" spans="1:17" ht="18" customHeight="1">
      <c r="A72" s="641"/>
      <c r="B72" s="616" t="s">
        <v>55</v>
      </c>
      <c r="C72" s="617"/>
      <c r="D72" s="617"/>
      <c r="E72" s="618"/>
      <c r="F72" s="463">
        <v>0</v>
      </c>
      <c r="G72" s="464">
        <f t="shared" ref="G72:G73" si="11">F72*G$12</f>
        <v>0</v>
      </c>
      <c r="H72" s="465">
        <f t="shared" ref="H72:H77" si="12">F72+G72</f>
        <v>0</v>
      </c>
      <c r="I72" s="131"/>
    </row>
    <row r="73" spans="1:17" ht="18" customHeight="1">
      <c r="A73" s="641"/>
      <c r="B73" s="628" t="s">
        <v>158</v>
      </c>
      <c r="C73" s="643"/>
      <c r="D73" s="643"/>
      <c r="E73" s="630"/>
      <c r="F73" s="466">
        <v>0</v>
      </c>
      <c r="G73" s="464">
        <f t="shared" si="11"/>
        <v>0</v>
      </c>
      <c r="H73" s="465">
        <f t="shared" si="12"/>
        <v>0</v>
      </c>
    </row>
    <row r="74" spans="1:17" ht="18" customHeight="1">
      <c r="A74" s="641"/>
      <c r="B74" s="644" t="s">
        <v>162</v>
      </c>
      <c r="C74" s="645"/>
      <c r="D74" s="645"/>
      <c r="E74" s="646"/>
      <c r="F74" s="469">
        <v>0</v>
      </c>
      <c r="G74" s="470"/>
      <c r="H74" s="471">
        <f t="shared" si="12"/>
        <v>0</v>
      </c>
      <c r="I74" s="131"/>
    </row>
    <row r="75" spans="1:17" ht="18" customHeight="1">
      <c r="A75" s="641"/>
      <c r="B75" s="628" t="s">
        <v>182</v>
      </c>
      <c r="C75" s="629"/>
      <c r="D75" s="629"/>
      <c r="E75" s="630"/>
      <c r="F75" s="466">
        <v>0</v>
      </c>
      <c r="G75" s="467">
        <f t="shared" ref="G75:G77" si="13">F75*G$12</f>
        <v>0</v>
      </c>
      <c r="H75" s="468">
        <f t="shared" si="12"/>
        <v>0</v>
      </c>
    </row>
    <row r="76" spans="1:17" ht="18" customHeight="1">
      <c r="A76" s="641"/>
      <c r="B76" s="628" t="s">
        <v>181</v>
      </c>
      <c r="C76" s="629"/>
      <c r="D76" s="629"/>
      <c r="E76" s="630"/>
      <c r="F76" s="466">
        <v>0</v>
      </c>
      <c r="G76" s="467">
        <f t="shared" si="13"/>
        <v>0</v>
      </c>
      <c r="H76" s="468">
        <f t="shared" si="12"/>
        <v>0</v>
      </c>
    </row>
    <row r="77" spans="1:17" ht="18" customHeight="1">
      <c r="A77" s="642"/>
      <c r="B77" s="628" t="s">
        <v>185</v>
      </c>
      <c r="C77" s="629"/>
      <c r="D77" s="629"/>
      <c r="E77" s="630"/>
      <c r="F77" s="463">
        <v>0</v>
      </c>
      <c r="G77" s="464">
        <f t="shared" si="13"/>
        <v>0</v>
      </c>
      <c r="H77" s="465">
        <f t="shared" si="12"/>
        <v>0</v>
      </c>
    </row>
    <row r="78" spans="1:17" ht="18" customHeight="1">
      <c r="A78" s="148"/>
      <c r="B78" s="616"/>
      <c r="C78" s="617"/>
      <c r="D78" s="617"/>
      <c r="E78" s="618"/>
      <c r="F78" s="133"/>
      <c r="G78" s="134"/>
      <c r="H78" s="147"/>
    </row>
    <row r="79" spans="1:17" ht="18" customHeight="1">
      <c r="A79" s="640">
        <v>870</v>
      </c>
      <c r="B79" s="616" t="s">
        <v>125</v>
      </c>
      <c r="C79" s="617"/>
      <c r="D79" s="617"/>
      <c r="E79" s="618"/>
      <c r="F79" s="463">
        <v>0</v>
      </c>
      <c r="G79" s="464">
        <f t="shared" ref="G79:G84" si="14">F79*G$12</f>
        <v>0</v>
      </c>
      <c r="H79" s="465">
        <f t="shared" ref="H79:H84" si="15">F79+G79</f>
        <v>0</v>
      </c>
      <c r="I79" s="131"/>
    </row>
    <row r="80" spans="1:17" ht="18" customHeight="1">
      <c r="A80" s="641"/>
      <c r="B80" s="616" t="s">
        <v>55</v>
      </c>
      <c r="C80" s="617"/>
      <c r="D80" s="617"/>
      <c r="E80" s="618"/>
      <c r="F80" s="463">
        <v>0</v>
      </c>
      <c r="G80" s="464">
        <f t="shared" si="14"/>
        <v>0</v>
      </c>
      <c r="H80" s="465">
        <f t="shared" si="15"/>
        <v>0</v>
      </c>
      <c r="I80" s="131"/>
    </row>
    <row r="81" spans="1:9" ht="18" customHeight="1">
      <c r="A81" s="641"/>
      <c r="B81" s="616" t="s">
        <v>109</v>
      </c>
      <c r="C81" s="617"/>
      <c r="D81" s="617"/>
      <c r="E81" s="618"/>
      <c r="F81" s="463">
        <v>0</v>
      </c>
      <c r="G81" s="464">
        <f t="shared" si="14"/>
        <v>0</v>
      </c>
      <c r="H81" s="465">
        <f t="shared" si="15"/>
        <v>0</v>
      </c>
      <c r="I81" s="131"/>
    </row>
    <row r="82" spans="1:9" ht="18" customHeight="1">
      <c r="A82" s="641"/>
      <c r="B82" s="628" t="s">
        <v>182</v>
      </c>
      <c r="C82" s="629"/>
      <c r="D82" s="629"/>
      <c r="E82" s="630"/>
      <c r="F82" s="466">
        <v>0</v>
      </c>
      <c r="G82" s="467">
        <f t="shared" si="14"/>
        <v>0</v>
      </c>
      <c r="H82" s="468">
        <f t="shared" si="15"/>
        <v>0</v>
      </c>
    </row>
    <row r="83" spans="1:9" ht="18" customHeight="1">
      <c r="A83" s="641"/>
      <c r="B83" s="628" t="s">
        <v>181</v>
      </c>
      <c r="C83" s="629"/>
      <c r="D83" s="629"/>
      <c r="E83" s="630"/>
      <c r="F83" s="466">
        <v>0</v>
      </c>
      <c r="G83" s="467">
        <f t="shared" si="14"/>
        <v>0</v>
      </c>
      <c r="H83" s="468">
        <f t="shared" si="15"/>
        <v>0</v>
      </c>
    </row>
    <row r="84" spans="1:9" ht="18" customHeight="1">
      <c r="A84" s="642"/>
      <c r="B84" s="628" t="s">
        <v>185</v>
      </c>
      <c r="C84" s="629"/>
      <c r="D84" s="629"/>
      <c r="E84" s="630"/>
      <c r="F84" s="463">
        <v>0</v>
      </c>
      <c r="G84" s="464">
        <f t="shared" si="14"/>
        <v>0</v>
      </c>
      <c r="H84" s="465">
        <f t="shared" si="15"/>
        <v>0</v>
      </c>
    </row>
    <row r="85" spans="1:9" ht="15" customHeight="1">
      <c r="A85" s="148"/>
      <c r="B85" s="616"/>
      <c r="C85" s="617"/>
      <c r="D85" s="617"/>
      <c r="E85" s="618"/>
      <c r="F85" s="133"/>
      <c r="G85" s="134"/>
      <c r="H85" s="147"/>
    </row>
    <row r="86" spans="1:9" ht="15" customHeight="1">
      <c r="A86" s="148"/>
      <c r="B86" s="616"/>
      <c r="C86" s="617"/>
      <c r="D86" s="617"/>
      <c r="E86" s="618"/>
      <c r="F86" s="133"/>
      <c r="G86" s="134"/>
      <c r="H86" s="147"/>
    </row>
    <row r="87" spans="1:9" ht="15" customHeight="1">
      <c r="A87" s="148"/>
      <c r="B87" s="616"/>
      <c r="C87" s="617"/>
      <c r="D87" s="617"/>
      <c r="E87" s="618"/>
      <c r="F87" s="133"/>
      <c r="G87" s="134"/>
      <c r="H87" s="147"/>
    </row>
    <row r="88" spans="1:9" ht="15" customHeight="1">
      <c r="A88" s="148"/>
      <c r="B88" s="616"/>
      <c r="C88" s="617"/>
      <c r="D88" s="617"/>
      <c r="E88" s="618"/>
      <c r="F88" s="133"/>
      <c r="G88" s="134"/>
      <c r="H88" s="147"/>
    </row>
    <row r="89" spans="1:9" ht="15" customHeight="1">
      <c r="A89" s="148"/>
      <c r="B89" s="616"/>
      <c r="C89" s="617"/>
      <c r="D89" s="617"/>
      <c r="E89" s="618"/>
      <c r="F89" s="133"/>
      <c r="G89" s="134"/>
      <c r="H89" s="147"/>
    </row>
    <row r="90" spans="1:9" ht="15" customHeight="1">
      <c r="A90" s="148"/>
      <c r="B90" s="616"/>
      <c r="C90" s="617"/>
      <c r="D90" s="617"/>
      <c r="E90" s="618"/>
      <c r="F90" s="133"/>
      <c r="G90" s="134"/>
      <c r="H90" s="147"/>
    </row>
    <row r="91" spans="1:9" ht="15" customHeight="1">
      <c r="A91" s="148"/>
      <c r="B91" s="616"/>
      <c r="C91" s="617"/>
      <c r="D91" s="617"/>
      <c r="E91" s="618"/>
      <c r="F91" s="133"/>
      <c r="G91" s="134"/>
      <c r="H91" s="147"/>
    </row>
    <row r="92" spans="1:9" ht="15" customHeight="1">
      <c r="A92" s="148"/>
      <c r="B92" s="616"/>
      <c r="C92" s="617"/>
      <c r="D92" s="617"/>
      <c r="E92" s="618"/>
      <c r="F92" s="133"/>
      <c r="G92" s="134"/>
      <c r="H92" s="147"/>
    </row>
    <row r="93" spans="1:9" ht="15" customHeight="1">
      <c r="A93" s="148"/>
      <c r="B93" s="616"/>
      <c r="C93" s="617"/>
      <c r="D93" s="617"/>
      <c r="E93" s="618"/>
      <c r="F93" s="133"/>
      <c r="G93" s="134"/>
      <c r="H93" s="147"/>
    </row>
    <row r="94" spans="1:9" ht="15" customHeight="1">
      <c r="A94" s="148"/>
      <c r="B94" s="616"/>
      <c r="C94" s="617"/>
      <c r="D94" s="617"/>
      <c r="E94" s="618"/>
      <c r="F94" s="133"/>
      <c r="G94" s="134"/>
      <c r="H94" s="147"/>
    </row>
    <row r="95" spans="1:9" ht="15" customHeight="1">
      <c r="A95" s="148"/>
      <c r="B95" s="616"/>
      <c r="C95" s="617"/>
      <c r="D95" s="617"/>
      <c r="E95" s="618"/>
      <c r="F95" s="133"/>
      <c r="G95" s="134"/>
      <c r="H95" s="147"/>
    </row>
    <row r="96" spans="1:9" ht="15" customHeight="1">
      <c r="A96" s="148"/>
      <c r="B96" s="616"/>
      <c r="C96" s="617"/>
      <c r="D96" s="617"/>
      <c r="E96" s="618"/>
      <c r="F96" s="133"/>
      <c r="G96" s="134"/>
      <c r="H96" s="147"/>
    </row>
    <row r="97" spans="1:15" ht="15" customHeight="1">
      <c r="A97" s="148"/>
      <c r="B97" s="616"/>
      <c r="C97" s="617"/>
      <c r="D97" s="617"/>
      <c r="E97" s="618"/>
      <c r="F97" s="133"/>
      <c r="G97" s="134"/>
      <c r="H97" s="147"/>
    </row>
    <row r="98" spans="1:15" ht="15" customHeight="1">
      <c r="A98" s="148"/>
      <c r="B98" s="616"/>
      <c r="C98" s="617"/>
      <c r="D98" s="617"/>
      <c r="E98" s="618"/>
      <c r="F98" s="133"/>
      <c r="G98" s="134"/>
      <c r="H98" s="147"/>
    </row>
    <row r="99" spans="1:15" ht="15" customHeight="1">
      <c r="A99" s="148"/>
      <c r="B99" s="616"/>
      <c r="C99" s="617"/>
      <c r="D99" s="617"/>
      <c r="E99" s="618"/>
      <c r="F99" s="133"/>
      <c r="G99" s="134"/>
      <c r="H99" s="147"/>
    </row>
    <row r="100" spans="1:15" ht="15" customHeight="1">
      <c r="A100" s="148"/>
      <c r="B100" s="616"/>
      <c r="C100" s="617"/>
      <c r="D100" s="617"/>
      <c r="E100" s="618"/>
      <c r="F100" s="133"/>
      <c r="G100" s="134"/>
      <c r="H100" s="147"/>
    </row>
    <row r="101" spans="1:15" ht="15" customHeight="1">
      <c r="A101" s="148"/>
      <c r="B101" s="616"/>
      <c r="C101" s="617"/>
      <c r="D101" s="617"/>
      <c r="E101" s="618"/>
      <c r="F101" s="133"/>
      <c r="G101" s="134"/>
      <c r="H101" s="147"/>
    </row>
    <row r="102" spans="1:15" ht="15" customHeight="1">
      <c r="A102" s="148"/>
      <c r="B102" s="616"/>
      <c r="C102" s="617"/>
      <c r="D102" s="617"/>
      <c r="E102" s="618"/>
      <c r="F102" s="133"/>
      <c r="G102" s="134"/>
      <c r="H102" s="147"/>
    </row>
    <row r="103" spans="1:15" s="10" customFormat="1" ht="15" customHeight="1">
      <c r="A103" s="148"/>
      <c r="B103" s="616"/>
      <c r="C103" s="617"/>
      <c r="D103" s="617"/>
      <c r="E103" s="618"/>
      <c r="F103" s="133"/>
      <c r="G103" s="134"/>
      <c r="H103" s="147"/>
      <c r="I103" s="26"/>
      <c r="J103" s="26"/>
      <c r="K103" s="26"/>
      <c r="L103" s="26"/>
      <c r="M103" s="26"/>
    </row>
    <row r="104" spans="1:15" s="10" customFormat="1" ht="15" customHeight="1">
      <c r="A104" s="148"/>
      <c r="B104" s="616"/>
      <c r="C104" s="617"/>
      <c r="D104" s="617"/>
      <c r="E104" s="618"/>
      <c r="F104" s="133"/>
      <c r="G104" s="134"/>
      <c r="H104" s="147"/>
      <c r="I104" s="26"/>
      <c r="J104" s="26"/>
      <c r="K104" s="26"/>
      <c r="L104" s="26"/>
      <c r="M104" s="26"/>
    </row>
    <row r="105" spans="1:15" s="10" customFormat="1" ht="15" customHeight="1">
      <c r="A105" s="148"/>
      <c r="B105" s="616"/>
      <c r="C105" s="617"/>
      <c r="D105" s="617"/>
      <c r="E105" s="618"/>
      <c r="F105" s="133"/>
      <c r="G105" s="134"/>
      <c r="H105" s="147"/>
      <c r="I105" s="26"/>
      <c r="J105" s="26"/>
      <c r="K105" s="26"/>
      <c r="L105" s="26"/>
      <c r="M105" s="26"/>
    </row>
    <row r="106" spans="1:15" s="10" customFormat="1" ht="15" customHeight="1">
      <c r="A106" s="148"/>
      <c r="B106" s="616"/>
      <c r="C106" s="617"/>
      <c r="D106" s="617"/>
      <c r="E106" s="618"/>
      <c r="F106" s="133"/>
      <c r="G106" s="134"/>
      <c r="H106" s="147"/>
      <c r="I106" s="26"/>
      <c r="J106" s="26"/>
      <c r="K106" s="26"/>
      <c r="L106" s="26"/>
      <c r="M106" s="26"/>
    </row>
    <row r="107" spans="1:15" s="10" customFormat="1" ht="15" customHeight="1" thickBot="1">
      <c r="A107" s="149"/>
      <c r="B107" s="619"/>
      <c r="C107" s="620"/>
      <c r="D107" s="620"/>
      <c r="E107" s="621"/>
      <c r="F107" s="150"/>
      <c r="G107" s="151"/>
      <c r="H107" s="152"/>
      <c r="I107" s="26"/>
      <c r="J107" s="26"/>
      <c r="K107" s="26"/>
      <c r="L107" s="26"/>
      <c r="M107" s="26"/>
    </row>
    <row r="108" spans="1:15" s="10" customFormat="1" ht="20.100000000000001" customHeight="1" thickTop="1" thickBot="1">
      <c r="A108" s="120" t="s">
        <v>16</v>
      </c>
      <c r="B108" s="622" t="str">
        <f>'100 Series'!B46</f>
        <v>Hourly Rate for repairs and authorized service outside of contractual obligations</v>
      </c>
      <c r="C108" s="623"/>
      <c r="D108" s="623"/>
      <c r="E108" s="623"/>
      <c r="F108" s="623"/>
      <c r="G108" s="624"/>
      <c r="H108" s="448">
        <f>'100 Series'!G46</f>
        <v>0</v>
      </c>
      <c r="I108" s="26"/>
      <c r="J108" s="26"/>
      <c r="K108" s="26"/>
      <c r="L108" s="26"/>
      <c r="M108" s="26"/>
      <c r="N108" s="26"/>
      <c r="O108" s="26"/>
    </row>
    <row r="109" spans="1:15" s="10" customFormat="1" ht="15" customHeight="1" thickTop="1">
      <c r="A109" s="609"/>
      <c r="B109" s="610"/>
      <c r="C109" s="610"/>
      <c r="D109" s="610"/>
      <c r="E109" s="610"/>
      <c r="F109" s="610"/>
      <c r="G109" s="610"/>
      <c r="H109" s="611"/>
      <c r="I109" s="26"/>
      <c r="J109" s="26"/>
      <c r="K109" s="26"/>
      <c r="L109" s="26"/>
      <c r="M109" s="26"/>
      <c r="N109" s="26"/>
      <c r="O109" s="26"/>
    </row>
    <row r="110" spans="1:15" s="10" customFormat="1" ht="20.100000000000001" customHeight="1">
      <c r="A110" s="555" t="s">
        <v>51</v>
      </c>
      <c r="B110" s="556"/>
      <c r="C110" s="556"/>
      <c r="D110" s="556"/>
      <c r="E110" s="556"/>
      <c r="F110" s="556"/>
      <c r="G110" s="556"/>
      <c r="H110" s="557"/>
      <c r="I110" s="26"/>
      <c r="J110" s="26"/>
      <c r="K110" s="26"/>
      <c r="L110" s="26"/>
      <c r="M110" s="26"/>
      <c r="N110" s="26"/>
      <c r="O110" s="26"/>
    </row>
    <row r="111" spans="1:15" s="10" customFormat="1" ht="15" customHeight="1">
      <c r="A111" s="564"/>
      <c r="B111" s="565"/>
      <c r="C111" s="565"/>
      <c r="D111" s="565"/>
      <c r="E111" s="565"/>
      <c r="F111" s="565"/>
      <c r="G111" s="565"/>
      <c r="H111" s="566"/>
      <c r="I111" s="26"/>
      <c r="J111" s="26"/>
      <c r="K111" s="26"/>
      <c r="L111" s="26"/>
      <c r="M111" s="26"/>
      <c r="N111" s="26"/>
      <c r="O111" s="26"/>
    </row>
    <row r="112" spans="1:15" s="122" customFormat="1" ht="15" customHeight="1">
      <c r="A112" s="544" t="s">
        <v>134</v>
      </c>
      <c r="B112" s="545"/>
      <c r="C112" s="545"/>
      <c r="D112" s="545"/>
      <c r="E112" s="545"/>
      <c r="F112" s="545"/>
      <c r="G112" s="545"/>
      <c r="H112" s="546"/>
      <c r="I112" s="31"/>
      <c r="J112" s="31"/>
      <c r="K112" s="31"/>
      <c r="L112" s="31"/>
      <c r="M112" s="31"/>
      <c r="N112" s="31"/>
      <c r="O112" s="31"/>
    </row>
    <row r="113" spans="1:15" s="122" customFormat="1" ht="15" customHeight="1">
      <c r="A113" s="544" t="s">
        <v>135</v>
      </c>
      <c r="B113" s="545"/>
      <c r="C113" s="545"/>
      <c r="D113" s="545"/>
      <c r="E113" s="545"/>
      <c r="F113" s="545"/>
      <c r="G113" s="545"/>
      <c r="H113" s="546"/>
      <c r="I113" s="31"/>
      <c r="J113" s="31"/>
      <c r="K113" s="31"/>
      <c r="L113" s="31"/>
      <c r="M113" s="31"/>
      <c r="N113" s="31"/>
      <c r="O113" s="31"/>
    </row>
    <row r="114" spans="1:15" s="122" customFormat="1" ht="15" customHeight="1">
      <c r="A114" s="544" t="s">
        <v>136</v>
      </c>
      <c r="B114" s="545"/>
      <c r="C114" s="545"/>
      <c r="D114" s="545"/>
      <c r="E114" s="545"/>
      <c r="F114" s="545"/>
      <c r="G114" s="545"/>
      <c r="H114" s="546"/>
      <c r="I114" s="31"/>
      <c r="J114" s="31"/>
      <c r="K114" s="31"/>
      <c r="L114" s="31"/>
      <c r="M114" s="31"/>
      <c r="N114" s="31"/>
      <c r="O114" s="31"/>
    </row>
    <row r="115" spans="1:15" s="122" customFormat="1" ht="15" customHeight="1">
      <c r="A115" s="547" t="s">
        <v>137</v>
      </c>
      <c r="B115" s="548"/>
      <c r="C115" s="548"/>
      <c r="D115" s="548"/>
      <c r="E115" s="548"/>
      <c r="F115" s="548"/>
      <c r="G115" s="548"/>
      <c r="H115" s="549"/>
      <c r="I115" s="31"/>
      <c r="J115" s="31"/>
      <c r="K115" s="31"/>
      <c r="L115" s="31"/>
      <c r="M115" s="31"/>
      <c r="N115" s="31"/>
      <c r="O115" s="31"/>
    </row>
    <row r="116" spans="1:15" s="122" customFormat="1" ht="15" customHeight="1">
      <c r="A116" s="547" t="s">
        <v>147</v>
      </c>
      <c r="B116" s="548"/>
      <c r="C116" s="548"/>
      <c r="D116" s="548"/>
      <c r="E116" s="548"/>
      <c r="F116" s="548"/>
      <c r="G116" s="548"/>
      <c r="H116" s="549"/>
      <c r="I116" s="31"/>
      <c r="J116" s="31"/>
      <c r="K116" s="31"/>
      <c r="L116" s="31"/>
      <c r="M116" s="31"/>
      <c r="N116" s="31"/>
      <c r="O116" s="31"/>
    </row>
    <row r="117" spans="1:15" s="122" customFormat="1" ht="15" customHeight="1">
      <c r="A117" s="544" t="s">
        <v>139</v>
      </c>
      <c r="B117" s="545"/>
      <c r="C117" s="545"/>
      <c r="D117" s="545"/>
      <c r="E117" s="545"/>
      <c r="F117" s="545"/>
      <c r="G117" s="545"/>
      <c r="H117" s="546"/>
      <c r="I117" s="31"/>
      <c r="J117" s="31"/>
      <c r="K117" s="31"/>
      <c r="L117" s="31"/>
      <c r="M117" s="31"/>
      <c r="N117" s="31"/>
      <c r="O117" s="31"/>
    </row>
    <row r="118" spans="1:15" s="122" customFormat="1" ht="15" customHeight="1">
      <c r="A118" s="544" t="s">
        <v>148</v>
      </c>
      <c r="B118" s="545"/>
      <c r="C118" s="545"/>
      <c r="D118" s="545"/>
      <c r="E118" s="545"/>
      <c r="F118" s="545"/>
      <c r="G118" s="545"/>
      <c r="H118" s="546"/>
      <c r="I118" s="31"/>
      <c r="J118" s="31"/>
      <c r="K118" s="31"/>
      <c r="L118" s="31"/>
      <c r="M118" s="31"/>
      <c r="N118" s="31"/>
      <c r="O118" s="31"/>
    </row>
    <row r="119" spans="1:15" s="122" customFormat="1" ht="15" customHeight="1">
      <c r="A119" s="544" t="s">
        <v>140</v>
      </c>
      <c r="B119" s="545"/>
      <c r="C119" s="545"/>
      <c r="D119" s="545"/>
      <c r="E119" s="545"/>
      <c r="F119" s="545"/>
      <c r="G119" s="545"/>
      <c r="H119" s="546"/>
      <c r="I119" s="31"/>
      <c r="J119" s="31"/>
      <c r="K119" s="31"/>
      <c r="L119" s="31"/>
      <c r="M119" s="31"/>
      <c r="N119" s="31"/>
      <c r="O119" s="31"/>
    </row>
    <row r="120" spans="1:15" s="122" customFormat="1" ht="15" customHeight="1">
      <c r="A120" s="547" t="s">
        <v>141</v>
      </c>
      <c r="B120" s="548"/>
      <c r="C120" s="548"/>
      <c r="D120" s="548"/>
      <c r="E120" s="548"/>
      <c r="F120" s="548"/>
      <c r="G120" s="548"/>
      <c r="H120" s="549"/>
      <c r="I120" s="31"/>
      <c r="J120" s="31"/>
      <c r="K120" s="31"/>
      <c r="L120" s="31"/>
      <c r="M120" s="31"/>
      <c r="N120" s="31"/>
      <c r="O120" s="31"/>
    </row>
    <row r="121" spans="1:15" s="10" customFormat="1" ht="15" customHeight="1">
      <c r="A121" s="27"/>
      <c r="B121" s="26"/>
      <c r="C121" s="26"/>
      <c r="D121" s="26"/>
      <c r="E121" s="26"/>
      <c r="F121" s="69"/>
      <c r="G121" s="26"/>
      <c r="H121" s="28"/>
      <c r="I121" s="26"/>
      <c r="J121" s="26"/>
      <c r="K121" s="26"/>
      <c r="L121" s="26"/>
      <c r="M121" s="26"/>
      <c r="N121" s="26"/>
      <c r="O121" s="26"/>
    </row>
    <row r="122" spans="1:15" s="10" customFormat="1" ht="15" customHeight="1">
      <c r="A122" s="27"/>
      <c r="B122" s="26"/>
      <c r="C122" s="26"/>
      <c r="D122" s="26"/>
      <c r="E122" s="26"/>
      <c r="F122" s="69"/>
      <c r="G122" s="26"/>
      <c r="H122" s="28"/>
      <c r="I122" s="26"/>
      <c r="J122" s="26"/>
      <c r="K122" s="26"/>
      <c r="L122" s="26"/>
      <c r="M122" s="26"/>
      <c r="N122" s="26"/>
      <c r="O122" s="26"/>
    </row>
    <row r="123" spans="1:15" s="10" customFormat="1" ht="15" customHeight="1">
      <c r="A123" s="27"/>
      <c r="B123" s="26"/>
      <c r="C123" s="26"/>
      <c r="D123" s="26"/>
      <c r="E123" s="26"/>
      <c r="F123" s="69"/>
      <c r="G123" s="26"/>
      <c r="H123" s="28"/>
      <c r="I123" s="26"/>
      <c r="J123" s="26"/>
      <c r="K123" s="26"/>
      <c r="L123" s="26"/>
      <c r="M123" s="26"/>
      <c r="N123" s="26"/>
      <c r="O123" s="26"/>
    </row>
    <row r="124" spans="1:15" s="10" customFormat="1" ht="15" customHeight="1">
      <c r="A124" s="27"/>
      <c r="B124" s="26"/>
      <c r="C124" s="26"/>
      <c r="D124" s="26"/>
      <c r="E124" s="588" t="s">
        <v>34</v>
      </c>
      <c r="F124" s="588"/>
      <c r="G124" s="588"/>
      <c r="H124" s="28"/>
      <c r="I124" s="26"/>
      <c r="J124" s="26"/>
      <c r="K124" s="26"/>
      <c r="L124" s="26"/>
      <c r="M124" s="26"/>
      <c r="N124" s="26"/>
      <c r="O124" s="26"/>
    </row>
    <row r="125" spans="1:15" s="10" customFormat="1" ht="15" customHeight="1">
      <c r="A125" s="27"/>
      <c r="B125" s="26"/>
      <c r="C125" s="26"/>
      <c r="D125" s="26"/>
      <c r="E125" s="26"/>
      <c r="F125" s="69"/>
      <c r="G125" s="26"/>
      <c r="H125" s="28"/>
      <c r="I125" s="26"/>
      <c r="J125" s="26"/>
      <c r="K125" s="26"/>
      <c r="L125" s="26"/>
      <c r="M125" s="26"/>
      <c r="N125" s="26"/>
      <c r="O125" s="26"/>
    </row>
    <row r="126" spans="1:15" s="10" customFormat="1" ht="15" customHeight="1">
      <c r="A126" s="27"/>
      <c r="B126" s="26"/>
      <c r="C126" s="26"/>
      <c r="D126" s="26"/>
      <c r="E126" s="26"/>
      <c r="F126" s="69"/>
      <c r="G126" s="26"/>
      <c r="H126" s="28"/>
      <c r="I126" s="26"/>
      <c r="J126" s="26"/>
      <c r="K126" s="26"/>
      <c r="L126" s="26"/>
      <c r="M126" s="26"/>
      <c r="N126" s="26"/>
      <c r="O126" s="26"/>
    </row>
    <row r="127" spans="1:15" s="10" customFormat="1" ht="15" customHeight="1">
      <c r="A127" s="27"/>
      <c r="B127" s="26"/>
      <c r="C127" s="26"/>
      <c r="D127" s="26"/>
      <c r="E127" s="588" t="s">
        <v>78</v>
      </c>
      <c r="F127" s="588"/>
      <c r="G127" s="588"/>
      <c r="H127" s="28"/>
      <c r="I127" s="26"/>
      <c r="J127" s="26"/>
      <c r="K127" s="26"/>
      <c r="L127" s="26"/>
      <c r="M127" s="26"/>
      <c r="N127" s="26"/>
      <c r="O127" s="26"/>
    </row>
    <row r="128" spans="1:15" s="10" customFormat="1" ht="15" customHeight="1">
      <c r="A128" s="27"/>
      <c r="B128" s="26"/>
      <c r="C128" s="26"/>
      <c r="D128" s="26"/>
      <c r="E128" s="26"/>
      <c r="F128" s="69"/>
      <c r="G128" s="26"/>
      <c r="H128" s="28"/>
      <c r="I128" s="26"/>
      <c r="J128" s="26"/>
      <c r="K128" s="26"/>
      <c r="L128" s="26"/>
      <c r="M128" s="26"/>
      <c r="N128" s="26"/>
      <c r="O128" s="26"/>
    </row>
    <row r="129" spans="1:15" s="10" customFormat="1" ht="15" customHeight="1">
      <c r="A129" s="27"/>
      <c r="B129" s="26"/>
      <c r="C129" s="26"/>
      <c r="D129" s="26"/>
      <c r="E129" s="26"/>
      <c r="F129" s="69"/>
      <c r="G129" s="26"/>
      <c r="H129" s="28"/>
      <c r="I129" s="26"/>
      <c r="J129" s="26"/>
      <c r="K129" s="26"/>
      <c r="L129" s="26"/>
      <c r="M129" s="26"/>
      <c r="N129" s="26"/>
      <c r="O129" s="26"/>
    </row>
    <row r="130" spans="1:15" s="96" customFormat="1" ht="20.100000000000001" customHeight="1">
      <c r="A130" s="123"/>
      <c r="B130" s="589" t="s">
        <v>143</v>
      </c>
      <c r="C130" s="589"/>
      <c r="D130" s="124">
        <v>30</v>
      </c>
      <c r="E130" s="97"/>
      <c r="F130" s="125" t="s">
        <v>144</v>
      </c>
      <c r="G130" s="97"/>
      <c r="H130" s="126"/>
      <c r="I130" s="97"/>
      <c r="J130" s="97"/>
      <c r="K130" s="97"/>
      <c r="L130" s="97"/>
      <c r="M130" s="97"/>
      <c r="N130" s="97"/>
      <c r="O130" s="97"/>
    </row>
    <row r="131" spans="1:15" s="10" customFormat="1" ht="15" customHeight="1" thickBot="1">
      <c r="A131" s="127"/>
      <c r="B131" s="128"/>
      <c r="C131" s="128"/>
      <c r="D131" s="128"/>
      <c r="E131" s="128"/>
      <c r="F131" s="129"/>
      <c r="G131" s="128"/>
      <c r="H131" s="130"/>
      <c r="I131" s="26"/>
      <c r="J131" s="26"/>
      <c r="K131" s="26"/>
      <c r="L131" s="26"/>
      <c r="M131" s="26"/>
      <c r="N131" s="26"/>
      <c r="O131" s="26"/>
    </row>
    <row r="132" spans="1:15" s="10" customFormat="1" ht="16.5" thickTop="1">
      <c r="A132" s="26"/>
      <c r="B132" s="26"/>
      <c r="C132" s="26"/>
      <c r="D132" s="26"/>
      <c r="E132" s="26"/>
      <c r="F132" s="69"/>
      <c r="G132" s="26"/>
      <c r="H132" s="26"/>
      <c r="I132" s="26"/>
      <c r="J132" s="26"/>
      <c r="K132" s="26"/>
      <c r="L132" s="26"/>
      <c r="M132" s="26"/>
    </row>
    <row r="133" spans="1:15" s="10" customFormat="1">
      <c r="A133" s="26"/>
      <c r="B133" s="26"/>
      <c r="C133" s="26"/>
      <c r="D133" s="26"/>
      <c r="E133" s="26"/>
      <c r="F133" s="69"/>
      <c r="G133" s="26"/>
      <c r="H133" s="26"/>
      <c r="I133" s="26"/>
      <c r="J133" s="26"/>
      <c r="K133" s="26"/>
      <c r="L133" s="26"/>
      <c r="M133" s="26"/>
    </row>
    <row r="134" spans="1:15" s="10" customFormat="1">
      <c r="A134" s="26"/>
      <c r="B134" s="26"/>
      <c r="C134" s="26"/>
      <c r="D134" s="26"/>
      <c r="E134" s="26"/>
      <c r="F134" s="69"/>
      <c r="G134" s="26"/>
      <c r="H134" s="26"/>
      <c r="I134" s="26"/>
      <c r="J134" s="26"/>
      <c r="K134" s="26"/>
      <c r="L134" s="26"/>
      <c r="M134" s="26"/>
    </row>
    <row r="135" spans="1:15" s="10" customFormat="1">
      <c r="A135" s="26"/>
      <c r="B135" s="26"/>
      <c r="C135" s="26"/>
      <c r="D135" s="26"/>
      <c r="E135" s="26"/>
      <c r="F135" s="69"/>
      <c r="G135" s="26"/>
      <c r="H135" s="26"/>
      <c r="I135" s="26"/>
      <c r="J135" s="26"/>
      <c r="K135" s="26"/>
      <c r="L135" s="26"/>
      <c r="M135" s="26"/>
    </row>
    <row r="136" spans="1:15" s="10" customFormat="1">
      <c r="A136" s="26"/>
      <c r="B136" s="26"/>
      <c r="C136" s="26"/>
      <c r="D136" s="26"/>
      <c r="E136" s="26"/>
      <c r="F136" s="69"/>
      <c r="G136" s="26"/>
      <c r="H136" s="26"/>
      <c r="I136" s="26"/>
      <c r="J136" s="26"/>
      <c r="K136" s="26"/>
      <c r="L136" s="26"/>
      <c r="M136" s="26"/>
    </row>
    <row r="137" spans="1:15" s="10" customFormat="1">
      <c r="A137" s="26"/>
      <c r="B137" s="26"/>
      <c r="C137" s="26"/>
      <c r="D137" s="26"/>
      <c r="E137" s="26"/>
      <c r="F137" s="69"/>
      <c r="G137" s="26"/>
      <c r="H137" s="26"/>
      <c r="I137" s="26"/>
      <c r="J137" s="26"/>
      <c r="K137" s="26"/>
      <c r="L137" s="26"/>
      <c r="M137" s="26"/>
    </row>
    <row r="138" spans="1:15" s="10" customFormat="1">
      <c r="A138" s="26"/>
      <c r="B138" s="26"/>
      <c r="C138" s="26"/>
      <c r="D138" s="26"/>
      <c r="E138" s="26"/>
      <c r="F138" s="69"/>
      <c r="G138" s="26"/>
      <c r="H138" s="26"/>
      <c r="I138" s="26"/>
      <c r="J138" s="26"/>
      <c r="K138" s="26"/>
      <c r="L138" s="26"/>
      <c r="M138" s="26"/>
    </row>
    <row r="139" spans="1:15" s="10" customFormat="1">
      <c r="A139" s="26"/>
      <c r="B139" s="26"/>
      <c r="C139" s="26"/>
      <c r="D139" s="26"/>
      <c r="E139" s="26"/>
      <c r="F139" s="69"/>
      <c r="G139" s="26"/>
      <c r="H139" s="26"/>
      <c r="I139" s="26"/>
      <c r="J139" s="26"/>
      <c r="K139" s="26"/>
      <c r="L139" s="26"/>
      <c r="M139" s="26"/>
    </row>
    <row r="140" spans="1:15" s="10" customFormat="1">
      <c r="A140" s="26"/>
      <c r="B140" s="26"/>
      <c r="C140" s="26"/>
      <c r="D140" s="26"/>
      <c r="E140" s="26"/>
      <c r="F140" s="69"/>
      <c r="G140" s="26"/>
      <c r="H140" s="26"/>
      <c r="I140" s="26"/>
      <c r="J140" s="26"/>
      <c r="K140" s="26"/>
      <c r="L140" s="26"/>
      <c r="M140" s="26"/>
    </row>
    <row r="141" spans="1:15" s="10" customFormat="1">
      <c r="A141" s="26"/>
      <c r="B141" s="26"/>
      <c r="C141" s="26"/>
      <c r="D141" s="26"/>
      <c r="E141" s="26"/>
      <c r="F141" s="69"/>
      <c r="G141" s="26"/>
      <c r="H141" s="26"/>
      <c r="I141" s="26"/>
      <c r="J141" s="26"/>
      <c r="K141" s="26"/>
      <c r="L141" s="26"/>
      <c r="M141" s="26"/>
    </row>
    <row r="142" spans="1:15" s="10" customFormat="1">
      <c r="A142" s="26"/>
      <c r="B142" s="26"/>
      <c r="C142" s="26"/>
      <c r="D142" s="26"/>
      <c r="E142" s="26"/>
      <c r="F142" s="69"/>
      <c r="G142" s="26"/>
      <c r="H142" s="26"/>
      <c r="I142" s="26"/>
      <c r="J142" s="26"/>
      <c r="K142" s="26"/>
      <c r="L142" s="26"/>
      <c r="M142" s="26"/>
    </row>
    <row r="143" spans="1:15" s="10" customFormat="1">
      <c r="A143" s="26"/>
      <c r="B143" s="26"/>
      <c r="C143" s="26"/>
      <c r="D143" s="26"/>
      <c r="E143" s="26"/>
      <c r="F143" s="69"/>
      <c r="G143" s="26"/>
      <c r="H143" s="26"/>
      <c r="I143" s="26"/>
      <c r="J143" s="26"/>
      <c r="K143" s="26"/>
      <c r="L143" s="26"/>
      <c r="M143" s="26"/>
    </row>
    <row r="144" spans="1:15" s="10" customFormat="1">
      <c r="A144" s="26"/>
      <c r="B144" s="26"/>
      <c r="C144" s="26"/>
      <c r="D144" s="26"/>
      <c r="E144" s="26"/>
      <c r="F144" s="69"/>
      <c r="G144" s="26"/>
      <c r="H144" s="26"/>
      <c r="I144" s="26"/>
      <c r="J144" s="26"/>
      <c r="K144" s="26"/>
      <c r="L144" s="26"/>
      <c r="M144" s="26"/>
    </row>
    <row r="145" spans="1:13" s="10" customFormat="1">
      <c r="A145" s="26"/>
      <c r="B145" s="26"/>
      <c r="C145" s="26"/>
      <c r="D145" s="26"/>
      <c r="E145" s="26"/>
      <c r="F145" s="69"/>
      <c r="G145" s="26"/>
      <c r="H145" s="26"/>
      <c r="I145" s="26"/>
      <c r="J145" s="26"/>
      <c r="K145" s="26"/>
      <c r="L145" s="26"/>
      <c r="M145" s="26"/>
    </row>
    <row r="146" spans="1:13" s="10" customFormat="1">
      <c r="A146" s="26"/>
      <c r="B146" s="26"/>
      <c r="C146" s="26"/>
      <c r="D146" s="26"/>
      <c r="E146" s="26"/>
      <c r="F146" s="69"/>
      <c r="G146" s="26"/>
      <c r="H146" s="26"/>
      <c r="I146" s="26"/>
      <c r="J146" s="26"/>
      <c r="K146" s="26"/>
      <c r="L146" s="26"/>
      <c r="M146" s="26"/>
    </row>
    <row r="147" spans="1:13" s="10" customFormat="1">
      <c r="A147" s="26"/>
      <c r="B147" s="26"/>
      <c r="C147" s="26"/>
      <c r="D147" s="26"/>
      <c r="E147" s="26"/>
      <c r="F147" s="69"/>
      <c r="G147" s="26"/>
      <c r="H147" s="26"/>
      <c r="I147" s="26"/>
      <c r="J147" s="26"/>
      <c r="K147" s="26"/>
      <c r="L147" s="26"/>
      <c r="M147" s="26"/>
    </row>
    <row r="148" spans="1:13" s="10" customFormat="1">
      <c r="A148" s="26"/>
      <c r="B148" s="26"/>
      <c r="C148" s="26"/>
      <c r="D148" s="26"/>
      <c r="E148" s="26"/>
      <c r="F148" s="69"/>
      <c r="G148" s="26"/>
      <c r="H148" s="26"/>
      <c r="I148" s="26"/>
      <c r="J148" s="26"/>
      <c r="K148" s="26"/>
      <c r="L148" s="26"/>
      <c r="M148" s="26"/>
    </row>
    <row r="149" spans="1:13" s="10" customFormat="1">
      <c r="A149" s="26"/>
      <c r="B149" s="26"/>
      <c r="C149" s="26"/>
      <c r="D149" s="26"/>
      <c r="E149" s="26"/>
      <c r="F149" s="69"/>
      <c r="G149" s="26"/>
      <c r="H149" s="26"/>
      <c r="I149" s="26"/>
      <c r="J149" s="26"/>
      <c r="K149" s="26"/>
      <c r="L149" s="26"/>
      <c r="M149" s="26"/>
    </row>
    <row r="150" spans="1:13" s="10" customFormat="1">
      <c r="A150" s="26"/>
      <c r="B150" s="26"/>
      <c r="C150" s="26"/>
      <c r="D150" s="26"/>
      <c r="E150" s="26"/>
      <c r="F150" s="69"/>
      <c r="G150" s="26"/>
      <c r="H150" s="26"/>
      <c r="I150" s="26"/>
      <c r="J150" s="26"/>
      <c r="K150" s="26"/>
      <c r="L150" s="26"/>
      <c r="M150" s="26"/>
    </row>
    <row r="151" spans="1:13" s="10" customFormat="1">
      <c r="A151" s="26"/>
      <c r="B151" s="26"/>
      <c r="C151" s="26"/>
      <c r="D151" s="26"/>
      <c r="E151" s="26"/>
      <c r="F151" s="69"/>
      <c r="G151" s="26"/>
      <c r="H151" s="26"/>
      <c r="I151" s="26"/>
      <c r="J151" s="26"/>
      <c r="K151" s="26"/>
      <c r="L151" s="26"/>
      <c r="M151" s="26"/>
    </row>
  </sheetData>
  <mergeCells count="116">
    <mergeCell ref="A1:H1"/>
    <mergeCell ref="B32:E32"/>
    <mergeCell ref="B33:E33"/>
    <mergeCell ref="B44:E44"/>
    <mergeCell ref="B45:E45"/>
    <mergeCell ref="B46:E46"/>
    <mergeCell ref="B36:E36"/>
    <mergeCell ref="B37:E37"/>
    <mergeCell ref="B38:E38"/>
    <mergeCell ref="B39:E39"/>
    <mergeCell ref="B40:E40"/>
    <mergeCell ref="A2:H2"/>
    <mergeCell ref="A3:H3"/>
    <mergeCell ref="F7:G7"/>
    <mergeCell ref="F8:G8"/>
    <mergeCell ref="A10:H10"/>
    <mergeCell ref="B11:E11"/>
    <mergeCell ref="B12:E12"/>
    <mergeCell ref="B13:E13"/>
    <mergeCell ref="B14:E14"/>
    <mergeCell ref="A14:A21"/>
    <mergeCell ref="B16:E16"/>
    <mergeCell ref="B21:E21"/>
    <mergeCell ref="B18:E18"/>
    <mergeCell ref="B70:E70"/>
    <mergeCell ref="B52:E52"/>
    <mergeCell ref="B55:E55"/>
    <mergeCell ref="B56:E56"/>
    <mergeCell ref="A23:A28"/>
    <mergeCell ref="A30:A36"/>
    <mergeCell ref="A38:A44"/>
    <mergeCell ref="A46:A55"/>
    <mergeCell ref="B47:E47"/>
    <mergeCell ref="B48:E48"/>
    <mergeCell ref="B49:E49"/>
    <mergeCell ref="B50:E50"/>
    <mergeCell ref="B51:E51"/>
    <mergeCell ref="B41:E41"/>
    <mergeCell ref="B68:C68"/>
    <mergeCell ref="E64:G64"/>
    <mergeCell ref="B23:E23"/>
    <mergeCell ref="B24:E24"/>
    <mergeCell ref="B25:E25"/>
    <mergeCell ref="B28:E28"/>
    <mergeCell ref="B29:E29"/>
    <mergeCell ref="E67:G67"/>
    <mergeCell ref="B54:E54"/>
    <mergeCell ref="B78:E78"/>
    <mergeCell ref="A71:A77"/>
    <mergeCell ref="B71:E71"/>
    <mergeCell ref="B72:E72"/>
    <mergeCell ref="B73:E73"/>
    <mergeCell ref="B74:E74"/>
    <mergeCell ref="B77:E77"/>
    <mergeCell ref="B75:E75"/>
    <mergeCell ref="B76:E76"/>
    <mergeCell ref="A79:A84"/>
    <mergeCell ref="B79:E79"/>
    <mergeCell ref="B80:E80"/>
    <mergeCell ref="B97:E97"/>
    <mergeCell ref="B98:E98"/>
    <mergeCell ref="B99:E99"/>
    <mergeCell ref="B81:E81"/>
    <mergeCell ref="B84:E84"/>
    <mergeCell ref="B82:E82"/>
    <mergeCell ref="B83:E83"/>
    <mergeCell ref="B108:G108"/>
    <mergeCell ref="A109:H109"/>
    <mergeCell ref="A110:H110"/>
    <mergeCell ref="A111:H111"/>
    <mergeCell ref="B85:E85"/>
    <mergeCell ref="B104:E104"/>
    <mergeCell ref="B105:E105"/>
    <mergeCell ref="B106:E106"/>
    <mergeCell ref="B91:E91"/>
    <mergeCell ref="B92:E92"/>
    <mergeCell ref="B95:E95"/>
    <mergeCell ref="B96:E96"/>
    <mergeCell ref="E127:G127"/>
    <mergeCell ref="B130:C130"/>
    <mergeCell ref="B86:E86"/>
    <mergeCell ref="B100:E100"/>
    <mergeCell ref="B101:E101"/>
    <mergeCell ref="B103:E103"/>
    <mergeCell ref="B87:E87"/>
    <mergeCell ref="B88:E88"/>
    <mergeCell ref="B89:E89"/>
    <mergeCell ref="B90:E90"/>
    <mergeCell ref="B93:E93"/>
    <mergeCell ref="B94:E94"/>
    <mergeCell ref="B102:E102"/>
    <mergeCell ref="A117:H117"/>
    <mergeCell ref="A118:H118"/>
    <mergeCell ref="A119:H119"/>
    <mergeCell ref="A120:H120"/>
    <mergeCell ref="E124:G124"/>
    <mergeCell ref="A112:H112"/>
    <mergeCell ref="A113:H113"/>
    <mergeCell ref="A114:H114"/>
    <mergeCell ref="A115:H115"/>
    <mergeCell ref="A116:H116"/>
    <mergeCell ref="B107:E107"/>
    <mergeCell ref="B17:E17"/>
    <mergeCell ref="B15:E15"/>
    <mergeCell ref="B20:E20"/>
    <mergeCell ref="B19:E19"/>
    <mergeCell ref="B35:E35"/>
    <mergeCell ref="B42:E42"/>
    <mergeCell ref="B43:E43"/>
    <mergeCell ref="B53:E53"/>
    <mergeCell ref="B22:E22"/>
    <mergeCell ref="B30:E30"/>
    <mergeCell ref="B31:E31"/>
    <mergeCell ref="B26:E26"/>
    <mergeCell ref="B27:E27"/>
    <mergeCell ref="B34:E34"/>
  </mergeCells>
  <conditionalFormatting sqref="F14:H56 F71:H107">
    <cfRule type="cellIs" dxfId="17" priority="4" operator="lessThan">
      <formula>0</formula>
    </cfRule>
  </conditionalFormatting>
  <printOptions horizontalCentered="1"/>
  <pageMargins left="0.25" right="0.25" top="0.5" bottom="0.25" header="0.31496062992126" footer="0.31496062992126"/>
  <pageSetup paperSize="5" scale="8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16"/>
  <sheetViews>
    <sheetView view="pageBreakPreview" zoomScaleNormal="100" zoomScaleSheetLayoutView="100" workbookViewId="0">
      <selection activeCell="B4" sqref="B4"/>
    </sheetView>
  </sheetViews>
  <sheetFormatPr defaultRowHeight="15.75"/>
  <cols>
    <col min="1" max="1" width="24.77734375" style="26" customWidth="1"/>
    <col min="2" max="3" width="12.77734375" style="26" customWidth="1"/>
    <col min="4" max="4" width="6.77734375" style="26" customWidth="1"/>
    <col min="5" max="5" width="12.77734375" style="69" customWidth="1"/>
    <col min="6" max="7" width="12.77734375" style="26" customWidth="1"/>
    <col min="8" max="16" width="8.88671875" style="26"/>
  </cols>
  <sheetData>
    <row r="1" spans="1:16" s="4" customFormat="1" ht="15" customHeight="1" thickTop="1">
      <c r="A1" s="552"/>
      <c r="B1" s="553"/>
      <c r="C1" s="553"/>
      <c r="D1" s="553"/>
      <c r="E1" s="553"/>
      <c r="F1" s="553"/>
      <c r="G1" s="554"/>
      <c r="H1" s="26"/>
      <c r="I1" s="26"/>
      <c r="J1" s="26"/>
      <c r="K1" s="26"/>
      <c r="L1" s="26"/>
      <c r="M1" s="26"/>
    </row>
    <row r="2" spans="1:16" s="4" customFormat="1" ht="24.95" customHeight="1">
      <c r="A2" s="561" t="s">
        <v>100</v>
      </c>
      <c r="B2" s="562"/>
      <c r="C2" s="562"/>
      <c r="D2" s="562"/>
      <c r="E2" s="562"/>
      <c r="F2" s="562"/>
      <c r="G2" s="563"/>
      <c r="H2" s="26"/>
      <c r="I2" s="26"/>
      <c r="J2" s="26"/>
      <c r="K2" s="26"/>
      <c r="L2" s="26"/>
      <c r="M2" s="26"/>
    </row>
    <row r="3" spans="1:16" s="4" customFormat="1" ht="15" customHeight="1">
      <c r="A3" s="564"/>
      <c r="B3" s="565"/>
      <c r="C3" s="565"/>
      <c r="D3" s="565"/>
      <c r="E3" s="565"/>
      <c r="F3" s="565"/>
      <c r="G3" s="566"/>
      <c r="H3" s="26"/>
      <c r="I3" s="26"/>
      <c r="J3" s="26"/>
      <c r="K3" s="26"/>
      <c r="L3" s="26"/>
      <c r="M3" s="26"/>
    </row>
    <row r="4" spans="1:16" s="4" customFormat="1" ht="15" customHeight="1">
      <c r="A4" s="29" t="s">
        <v>18</v>
      </c>
      <c r="B4" s="38" t="str">
        <f>'100 Series'!B4</f>
        <v>Merkley Oaks</v>
      </c>
      <c r="C4" s="37"/>
      <c r="D4" s="31"/>
      <c r="E4" s="32" t="s">
        <v>0</v>
      </c>
      <c r="F4" s="33">
        <f>'100 Series'!F4</f>
        <v>45748</v>
      </c>
      <c r="G4" s="34"/>
      <c r="H4" s="26"/>
      <c r="I4" s="26"/>
      <c r="J4" s="26"/>
      <c r="K4" s="26"/>
      <c r="L4" s="26"/>
      <c r="M4" s="26"/>
    </row>
    <row r="5" spans="1:16" s="4" customFormat="1" ht="15" customHeight="1">
      <c r="A5" s="29" t="s">
        <v>19</v>
      </c>
      <c r="B5" s="30" t="s">
        <v>133</v>
      </c>
      <c r="C5" s="31"/>
      <c r="D5" s="31"/>
      <c r="E5" s="35" t="s">
        <v>2</v>
      </c>
      <c r="F5" s="33" t="str">
        <f>'100 Series'!F5</f>
        <v>XXX - XXX</v>
      </c>
      <c r="G5" s="28"/>
      <c r="H5" s="26"/>
      <c r="I5" s="26"/>
      <c r="J5" s="26"/>
      <c r="K5" s="26"/>
      <c r="L5" s="26"/>
      <c r="M5" s="26"/>
    </row>
    <row r="6" spans="1:16" s="4" customFormat="1" ht="15" customHeight="1">
      <c r="A6" s="29"/>
      <c r="B6" s="447" t="s">
        <v>1</v>
      </c>
      <c r="C6" s="31"/>
      <c r="D6" s="31"/>
      <c r="E6" s="26"/>
      <c r="F6" s="26"/>
      <c r="G6" s="28"/>
      <c r="H6" s="26"/>
      <c r="I6" s="26"/>
      <c r="J6" s="26"/>
      <c r="K6" s="26"/>
      <c r="L6" s="26"/>
      <c r="M6" s="26"/>
    </row>
    <row r="7" spans="1:16" s="4" customFormat="1" ht="15" customHeight="1">
      <c r="A7" s="29" t="s">
        <v>3</v>
      </c>
      <c r="B7" s="38" t="str">
        <f>'100 Series'!B7</f>
        <v xml:space="preserve">T. B. A. </v>
      </c>
      <c r="C7" s="37"/>
      <c r="D7" s="37"/>
      <c r="E7" s="567" t="str">
        <f>'100 Series'!E7</f>
        <v>CONTRACT PERIOD :</v>
      </c>
      <c r="F7" s="567"/>
      <c r="G7" s="28"/>
      <c r="H7" s="26"/>
      <c r="I7" s="26"/>
      <c r="J7" s="26"/>
      <c r="K7" s="26"/>
      <c r="L7" s="26"/>
      <c r="M7" s="26"/>
    </row>
    <row r="8" spans="1:16" s="4" customFormat="1" ht="15" customHeight="1">
      <c r="A8" s="29" t="s">
        <v>20</v>
      </c>
      <c r="B8" s="38" t="str">
        <f>'100 Series'!B8</f>
        <v>A - 14</v>
      </c>
      <c r="C8" s="31"/>
      <c r="D8" s="31"/>
      <c r="E8" s="567" t="str">
        <f>'100 Series'!E8</f>
        <v>April 1, 2025 to March 31, 2026</v>
      </c>
      <c r="F8" s="567"/>
      <c r="G8" s="28"/>
      <c r="H8" s="26"/>
      <c r="I8" s="26"/>
      <c r="J8" s="26"/>
      <c r="K8" s="26"/>
      <c r="L8" s="26"/>
      <c r="M8" s="26"/>
    </row>
    <row r="9" spans="1:16" s="4" customFormat="1" ht="15" customHeight="1" thickBot="1">
      <c r="A9" s="39"/>
      <c r="B9" s="40"/>
      <c r="C9" s="41"/>
      <c r="D9" s="41"/>
      <c r="E9" s="40"/>
      <c r="F9" s="41"/>
      <c r="G9" s="42"/>
      <c r="H9" s="26"/>
      <c r="I9" s="26"/>
      <c r="J9" s="26"/>
      <c r="K9" s="26"/>
      <c r="L9" s="26"/>
      <c r="M9" s="26"/>
    </row>
    <row r="10" spans="1:16" s="4" customFormat="1" ht="20.100000000000001" customHeight="1" thickTop="1" thickBot="1">
      <c r="A10" s="43" t="s">
        <v>7</v>
      </c>
      <c r="B10" s="44" t="s">
        <v>8</v>
      </c>
      <c r="C10" s="45" t="s">
        <v>9</v>
      </c>
      <c r="D10" s="45"/>
      <c r="E10" s="44" t="s">
        <v>5</v>
      </c>
      <c r="F10" s="46" t="s">
        <v>22</v>
      </c>
      <c r="G10" s="47" t="s">
        <v>6</v>
      </c>
      <c r="H10" s="26"/>
      <c r="I10" s="26"/>
      <c r="J10" s="26"/>
      <c r="K10" s="26"/>
      <c r="L10" s="26"/>
      <c r="M10" s="26"/>
    </row>
    <row r="11" spans="1:16" s="4" customFormat="1" ht="15" customHeight="1" thickTop="1">
      <c r="A11" s="48"/>
      <c r="B11" s="49" t="s">
        <v>10</v>
      </c>
      <c r="C11" s="50" t="s">
        <v>10</v>
      </c>
      <c r="D11" s="50"/>
      <c r="E11" s="51"/>
      <c r="F11" s="52"/>
      <c r="G11" s="53"/>
      <c r="H11" s="26"/>
      <c r="I11" s="26"/>
      <c r="J11" s="26"/>
      <c r="K11" s="26"/>
      <c r="L11" s="26"/>
      <c r="M11" s="26"/>
    </row>
    <row r="12" spans="1:16" s="4" customFormat="1" ht="15" customHeight="1">
      <c r="A12" s="54" t="s">
        <v>11</v>
      </c>
      <c r="B12" s="55" t="s">
        <v>12</v>
      </c>
      <c r="C12" s="56">
        <v>430</v>
      </c>
      <c r="D12" s="56"/>
      <c r="E12" s="57"/>
      <c r="F12" s="58">
        <v>0.13</v>
      </c>
      <c r="G12" s="59"/>
      <c r="H12" s="26"/>
      <c r="I12" s="26"/>
      <c r="J12" s="26"/>
      <c r="K12" s="26"/>
      <c r="L12" s="26"/>
      <c r="M12" s="26"/>
    </row>
    <row r="13" spans="1:16" s="4" customFormat="1" ht="15" customHeight="1" thickBot="1">
      <c r="A13" s="60" t="s">
        <v>1</v>
      </c>
      <c r="B13" s="61" t="s">
        <v>13</v>
      </c>
      <c r="C13" s="61" t="s">
        <v>14</v>
      </c>
      <c r="D13" s="62"/>
      <c r="E13" s="57"/>
      <c r="F13" s="63"/>
      <c r="G13" s="59"/>
      <c r="H13" s="26"/>
      <c r="I13" s="26"/>
      <c r="J13" s="26"/>
      <c r="K13" s="26"/>
      <c r="L13" s="26"/>
      <c r="M13" s="26"/>
    </row>
    <row r="14" spans="1:16" s="5" customFormat="1" ht="20.100000000000001" customHeight="1" thickTop="1" thickBot="1">
      <c r="A14" s="64" t="s">
        <v>15</v>
      </c>
      <c r="B14" s="65"/>
      <c r="C14" s="65"/>
      <c r="D14" s="65"/>
      <c r="E14" s="66"/>
      <c r="F14" s="67"/>
      <c r="G14" s="68"/>
      <c r="H14" s="69"/>
      <c r="I14" s="69"/>
      <c r="J14" s="69"/>
      <c r="K14" s="69"/>
      <c r="L14" s="69"/>
      <c r="M14" s="69"/>
    </row>
    <row r="15" spans="1:16" ht="15" customHeight="1" thickTop="1">
      <c r="A15" s="193" t="s">
        <v>1</v>
      </c>
      <c r="B15" s="194"/>
      <c r="C15" s="194"/>
      <c r="D15" s="178" t="s">
        <v>1</v>
      </c>
      <c r="E15" s="195"/>
      <c r="F15" s="196"/>
      <c r="G15" s="197"/>
      <c r="H15" s="131"/>
    </row>
    <row r="16" spans="1:16" s="2" customFormat="1" ht="15" customHeight="1">
      <c r="A16" s="176" t="s">
        <v>89</v>
      </c>
      <c r="B16" s="177">
        <f>E16*$B$13</f>
        <v>0</v>
      </c>
      <c r="C16" s="177">
        <f>E16*$C$13</f>
        <v>0</v>
      </c>
      <c r="D16" s="194"/>
      <c r="E16" s="443">
        <v>0</v>
      </c>
      <c r="F16" s="444">
        <f>E16*F$12</f>
        <v>0</v>
      </c>
      <c r="G16" s="445">
        <f t="shared" ref="G16" si="0">E16+F16</f>
        <v>0</v>
      </c>
      <c r="H16" s="230"/>
      <c r="I16" s="97"/>
      <c r="J16" s="97"/>
      <c r="K16" s="111"/>
      <c r="L16" s="97"/>
      <c r="M16" s="97"/>
      <c r="N16" s="97"/>
      <c r="O16" s="97"/>
      <c r="P16" s="97"/>
    </row>
    <row r="17" spans="1:16" s="2" customFormat="1" ht="15" customHeight="1">
      <c r="A17" s="176"/>
      <c r="B17" s="177"/>
      <c r="C17" s="177"/>
      <c r="D17" s="194"/>
      <c r="E17" s="179"/>
      <c r="F17" s="180"/>
      <c r="G17" s="181"/>
      <c r="H17" s="230"/>
      <c r="I17" s="97"/>
      <c r="J17" s="97"/>
      <c r="K17" s="111"/>
      <c r="L17" s="97"/>
      <c r="M17" s="97"/>
      <c r="N17" s="97"/>
      <c r="O17" s="97"/>
      <c r="P17" s="97"/>
    </row>
    <row r="18" spans="1:16" s="2" customFormat="1" ht="15" customHeight="1">
      <c r="A18" s="176" t="s">
        <v>90</v>
      </c>
      <c r="B18" s="177">
        <f>E18*$B$13</f>
        <v>0</v>
      </c>
      <c r="C18" s="177">
        <f>E18*$C$13</f>
        <v>0</v>
      </c>
      <c r="D18" s="194"/>
      <c r="E18" s="443">
        <v>0</v>
      </c>
      <c r="F18" s="444">
        <f t="shared" ref="F18:F39" si="1">E18*F$12</f>
        <v>0</v>
      </c>
      <c r="G18" s="445">
        <f>E18+F18</f>
        <v>0</v>
      </c>
      <c r="H18" s="230"/>
      <c r="I18" s="97"/>
      <c r="J18" s="97"/>
      <c r="K18" s="111"/>
      <c r="L18" s="97"/>
      <c r="M18" s="97"/>
      <c r="N18" s="97"/>
      <c r="O18" s="97"/>
      <c r="P18" s="97"/>
    </row>
    <row r="19" spans="1:16" s="2" customFormat="1" ht="15" customHeight="1">
      <c r="A19" s="176"/>
      <c r="B19" s="177"/>
      <c r="C19" s="177"/>
      <c r="D19" s="194"/>
      <c r="E19" s="179"/>
      <c r="F19" s="180"/>
      <c r="G19" s="181"/>
      <c r="H19" s="230"/>
      <c r="I19" s="97"/>
      <c r="J19" s="97"/>
      <c r="K19" s="111"/>
      <c r="L19" s="97"/>
      <c r="M19" s="97"/>
      <c r="N19" s="97"/>
      <c r="O19" s="97"/>
      <c r="P19" s="97"/>
    </row>
    <row r="20" spans="1:16" s="2" customFormat="1" ht="15" customHeight="1">
      <c r="A20" s="176" t="s">
        <v>91</v>
      </c>
      <c r="B20" s="177">
        <f t="shared" ref="B20:B22" si="2">E20*$B$13</f>
        <v>0</v>
      </c>
      <c r="C20" s="177">
        <f t="shared" ref="C20:C22" si="3">E20*$C$13</f>
        <v>0</v>
      </c>
      <c r="D20" s="194"/>
      <c r="E20" s="443">
        <v>0</v>
      </c>
      <c r="F20" s="444">
        <f t="shared" si="1"/>
        <v>0</v>
      </c>
      <c r="G20" s="445">
        <f>E20+F20</f>
        <v>0</v>
      </c>
      <c r="H20" s="230"/>
      <c r="I20" s="97"/>
      <c r="J20" s="97"/>
      <c r="K20" s="111"/>
      <c r="L20" s="97"/>
      <c r="M20" s="97"/>
      <c r="N20" s="97"/>
      <c r="O20" s="97"/>
      <c r="P20" s="97"/>
    </row>
    <row r="21" spans="1:16" s="2" customFormat="1" ht="15" customHeight="1">
      <c r="A21" s="176" t="s">
        <v>61</v>
      </c>
      <c r="B21" s="177">
        <f t="shared" si="2"/>
        <v>0</v>
      </c>
      <c r="C21" s="177">
        <f t="shared" si="3"/>
        <v>0</v>
      </c>
      <c r="D21" s="194"/>
      <c r="E21" s="443">
        <v>0</v>
      </c>
      <c r="F21" s="444">
        <f t="shared" si="1"/>
        <v>0</v>
      </c>
      <c r="G21" s="445">
        <f>E21+F21</f>
        <v>0</v>
      </c>
      <c r="H21" s="230"/>
      <c r="I21" s="97"/>
      <c r="J21" s="97"/>
      <c r="K21" s="111"/>
      <c r="L21" s="97"/>
      <c r="M21" s="97"/>
      <c r="N21" s="97"/>
      <c r="O21" s="97"/>
      <c r="P21" s="97"/>
    </row>
    <row r="22" spans="1:16" s="2" customFormat="1" ht="15" customHeight="1">
      <c r="A22" s="176" t="s">
        <v>62</v>
      </c>
      <c r="B22" s="177">
        <f t="shared" si="2"/>
        <v>0</v>
      </c>
      <c r="C22" s="177">
        <f t="shared" si="3"/>
        <v>0</v>
      </c>
      <c r="D22" s="194"/>
      <c r="E22" s="443">
        <v>0</v>
      </c>
      <c r="F22" s="444">
        <f t="shared" si="1"/>
        <v>0</v>
      </c>
      <c r="G22" s="445">
        <f>E22+F22</f>
        <v>0</v>
      </c>
      <c r="H22" s="230"/>
      <c r="I22" s="97"/>
      <c r="J22" s="97"/>
      <c r="K22" s="111"/>
      <c r="L22" s="97"/>
      <c r="M22" s="97"/>
      <c r="N22" s="97"/>
      <c r="O22" s="97"/>
      <c r="P22" s="97"/>
    </row>
    <row r="23" spans="1:16" s="2" customFormat="1" ht="15" customHeight="1">
      <c r="A23" s="176"/>
      <c r="B23" s="177"/>
      <c r="C23" s="177"/>
      <c r="D23" s="194"/>
      <c r="E23" s="179"/>
      <c r="F23" s="180"/>
      <c r="G23" s="181"/>
      <c r="H23" s="230"/>
      <c r="I23" s="97"/>
      <c r="J23" s="97"/>
      <c r="K23" s="111"/>
      <c r="L23" s="97"/>
      <c r="M23" s="97"/>
      <c r="N23" s="97"/>
      <c r="O23" s="97"/>
      <c r="P23" s="97"/>
    </row>
    <row r="24" spans="1:16" s="2" customFormat="1" ht="15" customHeight="1">
      <c r="A24" s="176" t="s">
        <v>92</v>
      </c>
      <c r="B24" s="177">
        <f>E24*$B$13</f>
        <v>0</v>
      </c>
      <c r="C24" s="177">
        <f>E24*$C$13</f>
        <v>0</v>
      </c>
      <c r="D24" s="194"/>
      <c r="E24" s="443">
        <v>0</v>
      </c>
      <c r="F24" s="444">
        <f t="shared" si="1"/>
        <v>0</v>
      </c>
      <c r="G24" s="445">
        <f>E24+F24</f>
        <v>0</v>
      </c>
      <c r="H24" s="230"/>
      <c r="I24" s="97"/>
      <c r="J24" s="97"/>
      <c r="K24" s="111"/>
      <c r="L24" s="97"/>
      <c r="M24" s="97"/>
      <c r="N24" s="97"/>
      <c r="O24" s="97"/>
      <c r="P24" s="97"/>
    </row>
    <row r="25" spans="1:16" s="2" customFormat="1" ht="15" customHeight="1">
      <c r="A25" s="176"/>
      <c r="B25" s="177"/>
      <c r="C25" s="177"/>
      <c r="D25" s="194"/>
      <c r="E25" s="179"/>
      <c r="F25" s="180"/>
      <c r="G25" s="181"/>
      <c r="H25" s="230"/>
      <c r="I25" s="97"/>
      <c r="J25" s="97"/>
      <c r="K25" s="111"/>
      <c r="L25" s="97"/>
      <c r="M25" s="97"/>
      <c r="N25" s="97"/>
      <c r="O25" s="97"/>
      <c r="P25" s="97"/>
    </row>
    <row r="26" spans="1:16" s="2" customFormat="1" ht="15" customHeight="1">
      <c r="A26" s="176" t="s">
        <v>93</v>
      </c>
      <c r="B26" s="177">
        <f>E26*$B$13</f>
        <v>0</v>
      </c>
      <c r="C26" s="177">
        <f>E26*$C$13</f>
        <v>0</v>
      </c>
      <c r="D26" s="194"/>
      <c r="E26" s="443">
        <v>0</v>
      </c>
      <c r="F26" s="444">
        <f t="shared" si="1"/>
        <v>0</v>
      </c>
      <c r="G26" s="445">
        <f>E26+F26</f>
        <v>0</v>
      </c>
      <c r="H26" s="230"/>
      <c r="I26" s="97"/>
      <c r="J26" s="97"/>
      <c r="K26" s="111"/>
      <c r="L26" s="97"/>
      <c r="M26" s="97"/>
      <c r="N26" s="97"/>
      <c r="O26" s="97"/>
      <c r="P26" s="97"/>
    </row>
    <row r="27" spans="1:16" s="2" customFormat="1" ht="15" customHeight="1">
      <c r="A27" s="176"/>
      <c r="B27" s="177"/>
      <c r="C27" s="177"/>
      <c r="D27" s="194"/>
      <c r="E27" s="179"/>
      <c r="F27" s="180"/>
      <c r="G27" s="181"/>
      <c r="H27" s="230"/>
      <c r="I27" s="97"/>
      <c r="J27" s="97"/>
      <c r="K27" s="111"/>
      <c r="L27" s="97"/>
      <c r="M27" s="97"/>
      <c r="N27" s="97"/>
      <c r="O27" s="97"/>
      <c r="P27" s="97"/>
    </row>
    <row r="28" spans="1:16" s="2" customFormat="1" ht="15" customHeight="1">
      <c r="A28" s="176" t="s">
        <v>102</v>
      </c>
      <c r="B28" s="177">
        <f>E28*$B$13</f>
        <v>0</v>
      </c>
      <c r="C28" s="177">
        <f>E28*$C$13</f>
        <v>0</v>
      </c>
      <c r="D28" s="194"/>
      <c r="E28" s="443">
        <v>0</v>
      </c>
      <c r="F28" s="444">
        <f t="shared" si="1"/>
        <v>0</v>
      </c>
      <c r="G28" s="445">
        <f>SUM(E28:F28)</f>
        <v>0</v>
      </c>
      <c r="H28" s="230"/>
      <c r="I28" s="97"/>
      <c r="J28" s="97"/>
      <c r="K28" s="111"/>
      <c r="L28" s="97"/>
      <c r="M28" s="97"/>
      <c r="N28" s="97"/>
      <c r="O28" s="97"/>
      <c r="P28" s="97"/>
    </row>
    <row r="29" spans="1:16" s="2" customFormat="1" ht="15" customHeight="1">
      <c r="A29" s="176"/>
      <c r="B29" s="177"/>
      <c r="C29" s="177"/>
      <c r="D29" s="194"/>
      <c r="E29" s="179"/>
      <c r="F29" s="180"/>
      <c r="G29" s="181"/>
      <c r="H29" s="230"/>
      <c r="I29" s="97"/>
      <c r="J29" s="97"/>
      <c r="K29" s="111"/>
      <c r="L29" s="97"/>
      <c r="M29" s="97"/>
      <c r="N29" s="97"/>
      <c r="O29" s="97"/>
      <c r="P29" s="97"/>
    </row>
    <row r="30" spans="1:16" s="2" customFormat="1" ht="15" customHeight="1">
      <c r="A30" s="176" t="s">
        <v>75</v>
      </c>
      <c r="B30" s="177">
        <f t="shared" ref="B30:B32" si="4">E30*$B$13</f>
        <v>0</v>
      </c>
      <c r="C30" s="177">
        <f t="shared" ref="C30:C32" si="5">E30*$C$13</f>
        <v>0</v>
      </c>
      <c r="D30" s="194"/>
      <c r="E30" s="443">
        <v>0</v>
      </c>
      <c r="F30" s="444">
        <f t="shared" si="1"/>
        <v>0</v>
      </c>
      <c r="G30" s="445">
        <f>SUM(E30:F30)</f>
        <v>0</v>
      </c>
      <c r="H30" s="230"/>
      <c r="I30" s="97"/>
      <c r="J30" s="97"/>
      <c r="K30" s="111"/>
      <c r="L30" s="97"/>
      <c r="M30" s="97"/>
      <c r="N30" s="97"/>
      <c r="O30" s="97"/>
      <c r="P30" s="97"/>
    </row>
    <row r="31" spans="1:16" s="2" customFormat="1" ht="15" customHeight="1">
      <c r="A31" s="176" t="s">
        <v>76</v>
      </c>
      <c r="B31" s="177">
        <f t="shared" si="4"/>
        <v>0</v>
      </c>
      <c r="C31" s="177">
        <f t="shared" si="5"/>
        <v>0</v>
      </c>
      <c r="D31" s="194"/>
      <c r="E31" s="443">
        <v>0</v>
      </c>
      <c r="F31" s="444">
        <f t="shared" si="1"/>
        <v>0</v>
      </c>
      <c r="G31" s="445">
        <f>SUM(E31:F31)</f>
        <v>0</v>
      </c>
      <c r="H31" s="230"/>
      <c r="I31" s="97"/>
      <c r="J31" s="97"/>
      <c r="K31" s="111"/>
      <c r="L31" s="97"/>
      <c r="M31" s="97"/>
      <c r="N31" s="97"/>
      <c r="O31" s="97"/>
      <c r="P31" s="97"/>
    </row>
    <row r="32" spans="1:16" s="2" customFormat="1" ht="15" customHeight="1">
      <c r="A32" s="176" t="s">
        <v>66</v>
      </c>
      <c r="B32" s="177">
        <f t="shared" si="4"/>
        <v>0</v>
      </c>
      <c r="C32" s="177">
        <f t="shared" si="5"/>
        <v>0</v>
      </c>
      <c r="D32" s="194"/>
      <c r="E32" s="443">
        <v>0</v>
      </c>
      <c r="F32" s="444">
        <f t="shared" si="1"/>
        <v>0</v>
      </c>
      <c r="G32" s="445">
        <f>SUM(E32:F32)</f>
        <v>0</v>
      </c>
      <c r="H32" s="230"/>
      <c r="I32" s="97"/>
      <c r="J32" s="97"/>
      <c r="K32" s="111"/>
      <c r="L32" s="97"/>
      <c r="M32" s="97"/>
      <c r="N32" s="97"/>
      <c r="O32" s="97"/>
      <c r="P32" s="97"/>
    </row>
    <row r="33" spans="1:16" s="2" customFormat="1" ht="15" customHeight="1">
      <c r="A33" s="176"/>
      <c r="B33" s="177"/>
      <c r="C33" s="177"/>
      <c r="D33" s="194"/>
      <c r="E33" s="179"/>
      <c r="F33" s="180"/>
      <c r="G33" s="181"/>
      <c r="H33" s="230"/>
      <c r="I33" s="97"/>
      <c r="J33" s="97"/>
      <c r="K33" s="111"/>
      <c r="L33" s="97"/>
      <c r="M33" s="97"/>
      <c r="N33" s="97"/>
      <c r="O33" s="97"/>
      <c r="P33" s="97"/>
    </row>
    <row r="34" spans="1:16" s="2" customFormat="1" ht="15" customHeight="1">
      <c r="A34" s="176" t="s">
        <v>94</v>
      </c>
      <c r="B34" s="177">
        <f>E34*$B$13</f>
        <v>0</v>
      </c>
      <c r="C34" s="177">
        <f>E34*$C$13</f>
        <v>0</v>
      </c>
      <c r="D34" s="194"/>
      <c r="E34" s="443">
        <v>0</v>
      </c>
      <c r="F34" s="444">
        <f t="shared" si="1"/>
        <v>0</v>
      </c>
      <c r="G34" s="445">
        <f>SUM(E34+F34)</f>
        <v>0</v>
      </c>
      <c r="H34" s="230"/>
      <c r="I34" s="97"/>
      <c r="J34" s="97"/>
      <c r="K34" s="111"/>
      <c r="L34" s="97"/>
      <c r="M34" s="97"/>
      <c r="N34" s="97"/>
      <c r="O34" s="97"/>
      <c r="P34" s="97"/>
    </row>
    <row r="35" spans="1:16" s="2" customFormat="1" ht="15" customHeight="1">
      <c r="A35" s="176"/>
      <c r="B35" s="177"/>
      <c r="C35" s="177"/>
      <c r="D35" s="194"/>
      <c r="E35" s="179"/>
      <c r="F35" s="180"/>
      <c r="G35" s="181"/>
      <c r="H35" s="230"/>
      <c r="I35" s="97"/>
      <c r="J35" s="97"/>
      <c r="K35" s="111"/>
      <c r="L35" s="97"/>
      <c r="M35" s="97"/>
      <c r="N35" s="97"/>
      <c r="O35" s="97"/>
      <c r="P35" s="97"/>
    </row>
    <row r="36" spans="1:16" s="2" customFormat="1" ht="15" customHeight="1">
      <c r="A36" s="176" t="s">
        <v>95</v>
      </c>
      <c r="B36" s="177">
        <f>E36*$B$13</f>
        <v>0</v>
      </c>
      <c r="C36" s="177">
        <f>E36*$C$13</f>
        <v>0</v>
      </c>
      <c r="D36" s="194"/>
      <c r="E36" s="443">
        <v>0</v>
      </c>
      <c r="F36" s="444">
        <f t="shared" si="1"/>
        <v>0</v>
      </c>
      <c r="G36" s="445">
        <f>SUM(E36+F36)</f>
        <v>0</v>
      </c>
      <c r="H36" s="230"/>
      <c r="I36" s="97"/>
      <c r="J36" s="97"/>
      <c r="K36" s="111"/>
      <c r="L36" s="97"/>
      <c r="M36" s="97"/>
      <c r="N36" s="97"/>
      <c r="O36" s="97"/>
      <c r="P36" s="97"/>
    </row>
    <row r="37" spans="1:16" s="2" customFormat="1" ht="15" customHeight="1">
      <c r="A37" s="176"/>
      <c r="B37" s="177"/>
      <c r="C37" s="177"/>
      <c r="D37" s="194"/>
      <c r="E37" s="179"/>
      <c r="F37" s="180"/>
      <c r="G37" s="181"/>
      <c r="H37" s="230"/>
      <c r="I37" s="97"/>
      <c r="J37" s="97"/>
      <c r="K37" s="111"/>
      <c r="L37" s="97"/>
      <c r="M37" s="97"/>
      <c r="N37" s="97"/>
      <c r="O37" s="97"/>
      <c r="P37" s="97"/>
    </row>
    <row r="38" spans="1:16" s="2" customFormat="1" ht="15" customHeight="1">
      <c r="A38" s="176" t="s">
        <v>77</v>
      </c>
      <c r="B38" s="177">
        <f t="shared" ref="B38:B39" si="6">E38*$B$13</f>
        <v>0</v>
      </c>
      <c r="C38" s="177">
        <f t="shared" ref="C38:C39" si="7">E38*$C$13</f>
        <v>0</v>
      </c>
      <c r="D38" s="194"/>
      <c r="E38" s="443">
        <v>0</v>
      </c>
      <c r="F38" s="444">
        <f t="shared" si="1"/>
        <v>0</v>
      </c>
      <c r="G38" s="445">
        <f>SUM(E38+F38)</f>
        <v>0</v>
      </c>
      <c r="H38" s="230"/>
      <c r="I38" s="97"/>
      <c r="J38" s="97"/>
      <c r="K38" s="111"/>
      <c r="L38" s="97"/>
      <c r="M38" s="97"/>
      <c r="N38" s="97"/>
      <c r="O38" s="97"/>
      <c r="P38" s="97"/>
    </row>
    <row r="39" spans="1:16" s="2" customFormat="1" ht="15" customHeight="1">
      <c r="A39" s="176" t="s">
        <v>96</v>
      </c>
      <c r="B39" s="177">
        <f t="shared" si="6"/>
        <v>0</v>
      </c>
      <c r="C39" s="177">
        <f t="shared" si="7"/>
        <v>0</v>
      </c>
      <c r="D39" s="194"/>
      <c r="E39" s="443">
        <v>0</v>
      </c>
      <c r="F39" s="444">
        <f t="shared" si="1"/>
        <v>0</v>
      </c>
      <c r="G39" s="445">
        <f>SUM(E39+F39)</f>
        <v>0</v>
      </c>
      <c r="H39" s="230"/>
      <c r="I39" s="97"/>
      <c r="J39" s="97"/>
      <c r="K39" s="111"/>
      <c r="L39" s="97"/>
      <c r="M39" s="97"/>
      <c r="N39" s="97"/>
      <c r="O39" s="97"/>
      <c r="P39" s="97"/>
    </row>
    <row r="40" spans="1:16" s="107" customFormat="1" ht="15" customHeight="1">
      <c r="A40" s="176"/>
      <c r="B40" s="177"/>
      <c r="C40" s="177"/>
      <c r="D40" s="178"/>
      <c r="E40" s="217"/>
      <c r="F40" s="218"/>
      <c r="G40" s="219"/>
      <c r="H40" s="216"/>
      <c r="I40" s="31"/>
      <c r="J40" s="31"/>
      <c r="K40" s="31"/>
      <c r="L40" s="31"/>
    </row>
    <row r="41" spans="1:16" s="107" customFormat="1" ht="15" customHeight="1">
      <c r="A41" s="70"/>
      <c r="B41" s="100"/>
      <c r="C41" s="100"/>
      <c r="D41" s="99"/>
      <c r="E41" s="101"/>
      <c r="F41" s="104"/>
      <c r="G41" s="103"/>
      <c r="H41" s="31"/>
      <c r="I41" s="31"/>
      <c r="J41" s="31"/>
      <c r="K41" s="31"/>
      <c r="L41" s="31"/>
    </row>
    <row r="42" spans="1:16" ht="15" customHeight="1" thickBot="1">
      <c r="A42" s="117"/>
      <c r="B42" s="112"/>
      <c r="C42" s="113"/>
      <c r="D42" s="114"/>
      <c r="E42" s="115"/>
      <c r="F42" s="114"/>
      <c r="G42" s="116"/>
    </row>
    <row r="43" spans="1:16" s="4" customFormat="1" ht="20.100000000000001" customHeight="1" thickTop="1" thickBot="1">
      <c r="A43" s="84" t="s">
        <v>16</v>
      </c>
      <c r="B43" s="657" t="s">
        <v>124</v>
      </c>
      <c r="C43" s="658"/>
      <c r="D43" s="658"/>
      <c r="E43" s="658"/>
      <c r="F43" s="659"/>
      <c r="G43" s="462">
        <f>'100 Series'!G46</f>
        <v>0</v>
      </c>
      <c r="H43" s="26"/>
      <c r="I43" s="26"/>
      <c r="J43" s="26"/>
      <c r="K43" s="26"/>
      <c r="L43" s="26"/>
    </row>
    <row r="44" spans="1:16" s="4" customFormat="1" ht="15" customHeight="1" thickTop="1">
      <c r="A44" s="569"/>
      <c r="B44" s="570"/>
      <c r="C44" s="570"/>
      <c r="D44" s="570"/>
      <c r="E44" s="570"/>
      <c r="F44" s="570"/>
      <c r="G44" s="571"/>
      <c r="H44" s="26"/>
      <c r="I44" s="26"/>
      <c r="J44" s="26"/>
      <c r="K44" s="26"/>
      <c r="L44" s="26"/>
    </row>
    <row r="45" spans="1:16" s="4" customFormat="1" ht="20.100000000000001" customHeight="1">
      <c r="A45" s="555" t="s">
        <v>21</v>
      </c>
      <c r="B45" s="556"/>
      <c r="C45" s="556"/>
      <c r="D45" s="556"/>
      <c r="E45" s="556"/>
      <c r="F45" s="556"/>
      <c r="G45" s="557"/>
      <c r="H45" s="26"/>
      <c r="I45" s="26"/>
      <c r="J45" s="26"/>
      <c r="K45" s="26"/>
      <c r="L45" s="26"/>
    </row>
    <row r="46" spans="1:16" s="4" customFormat="1" ht="15" customHeight="1">
      <c r="A46" s="541"/>
      <c r="B46" s="542"/>
      <c r="C46" s="542"/>
      <c r="D46" s="542"/>
      <c r="E46" s="542"/>
      <c r="F46" s="542"/>
      <c r="G46" s="543"/>
      <c r="H46" s="26"/>
      <c r="I46" s="26"/>
      <c r="J46" s="26"/>
      <c r="K46" s="26"/>
      <c r="L46" s="26"/>
    </row>
    <row r="47" spans="1:16" s="85" customFormat="1" ht="15" customHeight="1">
      <c r="A47" s="544" t="s">
        <v>134</v>
      </c>
      <c r="B47" s="545"/>
      <c r="C47" s="545"/>
      <c r="D47" s="545"/>
      <c r="E47" s="545"/>
      <c r="F47" s="545"/>
      <c r="G47" s="546"/>
      <c r="H47" s="31"/>
      <c r="I47" s="31"/>
      <c r="J47" s="31"/>
      <c r="K47" s="31"/>
      <c r="L47" s="31"/>
    </row>
    <row r="48" spans="1:16" s="85" customFormat="1" ht="15" customHeight="1">
      <c r="A48" s="544" t="s">
        <v>135</v>
      </c>
      <c r="B48" s="545"/>
      <c r="C48" s="545"/>
      <c r="D48" s="545"/>
      <c r="E48" s="545"/>
      <c r="F48" s="545"/>
      <c r="G48" s="546"/>
      <c r="H48" s="31"/>
      <c r="I48" s="31"/>
      <c r="J48" s="31"/>
      <c r="K48" s="31"/>
      <c r="L48" s="31"/>
    </row>
    <row r="49" spans="1:12" s="85" customFormat="1" ht="15" customHeight="1">
      <c r="A49" s="544" t="s">
        <v>136</v>
      </c>
      <c r="B49" s="545"/>
      <c r="C49" s="545"/>
      <c r="D49" s="545"/>
      <c r="E49" s="545"/>
      <c r="F49" s="545"/>
      <c r="G49" s="546"/>
      <c r="H49" s="31"/>
      <c r="I49" s="31"/>
      <c r="J49" s="31"/>
      <c r="K49" s="31"/>
      <c r="L49" s="31"/>
    </row>
    <row r="50" spans="1:12" s="85" customFormat="1" ht="15" customHeight="1">
      <c r="A50" s="547" t="s">
        <v>137</v>
      </c>
      <c r="B50" s="548"/>
      <c r="C50" s="548"/>
      <c r="D50" s="548"/>
      <c r="E50" s="548"/>
      <c r="F50" s="548"/>
      <c r="G50" s="549"/>
      <c r="H50" s="31"/>
      <c r="I50" s="31"/>
      <c r="J50" s="31"/>
      <c r="K50" s="31"/>
      <c r="L50" s="31"/>
    </row>
    <row r="51" spans="1:12" s="85" customFormat="1" ht="15" customHeight="1">
      <c r="A51" s="547" t="s">
        <v>138</v>
      </c>
      <c r="B51" s="548"/>
      <c r="C51" s="548"/>
      <c r="D51" s="548"/>
      <c r="E51" s="548"/>
      <c r="F51" s="548"/>
      <c r="G51" s="549"/>
      <c r="H51" s="31"/>
      <c r="I51" s="31"/>
      <c r="J51" s="31"/>
      <c r="K51" s="31"/>
      <c r="L51" s="31"/>
    </row>
    <row r="52" spans="1:12" s="85" customFormat="1" ht="15" customHeight="1">
      <c r="A52" s="544" t="s">
        <v>139</v>
      </c>
      <c r="B52" s="545"/>
      <c r="C52" s="545"/>
      <c r="D52" s="545"/>
      <c r="E52" s="545"/>
      <c r="F52" s="545"/>
      <c r="G52" s="546"/>
      <c r="H52" s="31"/>
      <c r="I52" s="31"/>
      <c r="J52" s="31"/>
      <c r="K52" s="31"/>
      <c r="L52" s="31"/>
    </row>
    <row r="53" spans="1:12" s="85" customFormat="1" ht="15" customHeight="1">
      <c r="A53" s="544" t="s">
        <v>148</v>
      </c>
      <c r="B53" s="545"/>
      <c r="C53" s="545"/>
      <c r="D53" s="545"/>
      <c r="E53" s="545"/>
      <c r="F53" s="545"/>
      <c r="G53" s="546"/>
      <c r="H53" s="31"/>
      <c r="I53" s="31"/>
      <c r="J53" s="31"/>
      <c r="K53" s="31"/>
      <c r="L53" s="31"/>
    </row>
    <row r="54" spans="1:12" s="85" customFormat="1" ht="15" customHeight="1">
      <c r="A54" s="544" t="s">
        <v>140</v>
      </c>
      <c r="B54" s="545"/>
      <c r="C54" s="545"/>
      <c r="D54" s="545"/>
      <c r="E54" s="545"/>
      <c r="F54" s="545"/>
      <c r="G54" s="546"/>
      <c r="H54" s="31"/>
      <c r="I54" s="31"/>
      <c r="J54" s="31"/>
      <c r="K54" s="31"/>
      <c r="L54" s="31"/>
    </row>
    <row r="55" spans="1:12" s="85" customFormat="1" ht="15" customHeight="1">
      <c r="A55" s="547" t="s">
        <v>141</v>
      </c>
      <c r="B55" s="548"/>
      <c r="C55" s="548"/>
      <c r="D55" s="548"/>
      <c r="E55" s="548"/>
      <c r="F55" s="548"/>
      <c r="G55" s="549"/>
      <c r="H55" s="31"/>
      <c r="I55" s="31"/>
      <c r="J55" s="31"/>
      <c r="K55" s="31"/>
      <c r="L55" s="31"/>
    </row>
    <row r="56" spans="1:12" s="4" customFormat="1" ht="15" customHeight="1">
      <c r="A56" s="77"/>
      <c r="B56" s="74"/>
      <c r="C56" s="74"/>
      <c r="D56" s="74"/>
      <c r="E56" s="75"/>
      <c r="F56" s="74"/>
      <c r="G56" s="76"/>
      <c r="H56" s="26"/>
      <c r="I56" s="26"/>
      <c r="J56" s="26"/>
      <c r="K56" s="26"/>
      <c r="L56" s="26"/>
    </row>
    <row r="57" spans="1:12" s="4" customFormat="1" ht="15" customHeight="1">
      <c r="A57" s="77"/>
      <c r="B57" s="74"/>
      <c r="C57" s="74"/>
      <c r="D57" s="74"/>
      <c r="E57" s="75"/>
      <c r="F57" s="74"/>
      <c r="G57" s="76"/>
      <c r="H57" s="26"/>
      <c r="I57" s="26"/>
      <c r="J57" s="26"/>
      <c r="K57" s="26"/>
      <c r="L57" s="26"/>
    </row>
    <row r="58" spans="1:12" s="4" customFormat="1" ht="15" customHeight="1">
      <c r="A58" s="77"/>
      <c r="B58" s="74"/>
      <c r="C58" s="74"/>
      <c r="D58" s="74"/>
      <c r="E58" s="75"/>
      <c r="F58" s="74"/>
      <c r="G58" s="76"/>
      <c r="H58" s="26"/>
      <c r="I58" s="26"/>
      <c r="J58" s="26"/>
      <c r="K58" s="26"/>
      <c r="L58" s="26"/>
    </row>
    <row r="59" spans="1:12" s="4" customFormat="1" ht="15" customHeight="1">
      <c r="A59" s="77"/>
      <c r="B59" s="74"/>
      <c r="C59" s="74"/>
      <c r="D59" s="74"/>
      <c r="E59" s="75"/>
      <c r="F59" s="74"/>
      <c r="G59" s="76"/>
      <c r="H59" s="26"/>
      <c r="I59" s="26"/>
      <c r="J59" s="26"/>
      <c r="K59" s="26"/>
      <c r="L59" s="26"/>
    </row>
    <row r="60" spans="1:12" s="4" customFormat="1" ht="15" customHeight="1">
      <c r="A60" s="77"/>
      <c r="B60" s="74"/>
      <c r="C60" s="74"/>
      <c r="D60" s="74"/>
      <c r="E60" s="75"/>
      <c r="F60" s="74"/>
      <c r="G60" s="76"/>
      <c r="H60" s="26"/>
      <c r="I60" s="26"/>
      <c r="J60" s="26"/>
      <c r="K60" s="26"/>
      <c r="L60" s="26"/>
    </row>
    <row r="61" spans="1:12" s="4" customFormat="1" ht="15" customHeight="1">
      <c r="A61" s="77"/>
      <c r="B61" s="74"/>
      <c r="C61" s="74"/>
      <c r="D61" s="74"/>
      <c r="E61" s="75"/>
      <c r="F61" s="74"/>
      <c r="G61" s="76"/>
      <c r="H61" s="26"/>
      <c r="I61" s="26"/>
      <c r="J61" s="26"/>
      <c r="K61" s="26"/>
      <c r="L61" s="26"/>
    </row>
    <row r="62" spans="1:12" s="4" customFormat="1" ht="15" customHeight="1">
      <c r="A62" s="77"/>
      <c r="B62" s="74"/>
      <c r="C62" s="74"/>
      <c r="D62" s="74"/>
      <c r="E62" s="75"/>
      <c r="F62" s="74"/>
      <c r="G62" s="76"/>
      <c r="H62" s="26"/>
      <c r="I62" s="26"/>
      <c r="J62" s="26"/>
      <c r="K62" s="26"/>
      <c r="L62" s="26"/>
    </row>
    <row r="63" spans="1:12" s="4" customFormat="1" ht="15" customHeight="1">
      <c r="A63" s="77"/>
      <c r="B63" s="74"/>
      <c r="C63" s="74"/>
      <c r="D63" s="550" t="s">
        <v>34</v>
      </c>
      <c r="E63" s="550"/>
      <c r="F63" s="550"/>
      <c r="G63" s="76"/>
      <c r="H63" s="26"/>
      <c r="I63" s="26"/>
      <c r="J63" s="26"/>
      <c r="K63" s="26"/>
      <c r="L63" s="26"/>
    </row>
    <row r="64" spans="1:12" s="4" customFormat="1" ht="15" customHeight="1">
      <c r="A64" s="77"/>
      <c r="B64" s="74"/>
      <c r="C64" s="74"/>
      <c r="D64" s="74"/>
      <c r="E64" s="75"/>
      <c r="F64" s="74"/>
      <c r="G64" s="76"/>
      <c r="H64" s="26"/>
      <c r="I64" s="26"/>
      <c r="J64" s="26"/>
      <c r="K64" s="26"/>
      <c r="L64" s="26"/>
    </row>
    <row r="65" spans="1:12" s="4" customFormat="1" ht="15" customHeight="1">
      <c r="A65" s="77"/>
      <c r="B65" s="74"/>
      <c r="C65" s="74"/>
      <c r="D65" s="74"/>
      <c r="E65" s="75"/>
      <c r="F65" s="74"/>
      <c r="G65" s="76"/>
      <c r="H65" s="26"/>
      <c r="I65" s="26"/>
      <c r="J65" s="26"/>
      <c r="K65" s="26"/>
      <c r="L65" s="26"/>
    </row>
    <row r="66" spans="1:12" s="4" customFormat="1" ht="15" customHeight="1">
      <c r="A66" s="77"/>
      <c r="B66" s="74"/>
      <c r="C66" s="74"/>
      <c r="D66" s="550" t="s">
        <v>78</v>
      </c>
      <c r="E66" s="550"/>
      <c r="F66" s="550"/>
      <c r="G66" s="76"/>
      <c r="H66" s="26"/>
      <c r="I66" s="26"/>
      <c r="J66" s="26"/>
      <c r="K66" s="26"/>
      <c r="L66" s="26"/>
    </row>
    <row r="67" spans="1:12" s="4" customFormat="1" ht="15" customHeight="1">
      <c r="A67" s="77"/>
      <c r="B67" s="74"/>
      <c r="C67" s="74"/>
      <c r="D67" s="74"/>
      <c r="E67" s="75"/>
      <c r="F67" s="74"/>
      <c r="G67" s="76"/>
      <c r="H67" s="26"/>
      <c r="I67" s="26"/>
      <c r="J67" s="26"/>
      <c r="K67" s="26"/>
      <c r="L67" s="26"/>
    </row>
    <row r="68" spans="1:12" s="4" customFormat="1" ht="15" customHeight="1">
      <c r="A68" s="77"/>
      <c r="B68" s="74"/>
      <c r="C68" s="74"/>
      <c r="D68" s="74"/>
      <c r="E68" s="69"/>
      <c r="F68" s="26"/>
      <c r="G68" s="28"/>
      <c r="H68" s="26"/>
      <c r="I68" s="26"/>
      <c r="J68" s="26"/>
      <c r="K68" s="26"/>
      <c r="L68" s="26"/>
    </row>
    <row r="69" spans="1:12" s="4" customFormat="1" ht="20.100000000000001" customHeight="1">
      <c r="A69" s="27" t="s">
        <v>142</v>
      </c>
      <c r="B69" s="551" t="s">
        <v>143</v>
      </c>
      <c r="C69" s="551"/>
      <c r="D69" s="87">
        <v>30</v>
      </c>
      <c r="E69" s="86"/>
      <c r="F69" s="86" t="s">
        <v>144</v>
      </c>
      <c r="G69" s="88"/>
      <c r="H69" s="26"/>
      <c r="I69" s="26"/>
      <c r="J69" s="26"/>
      <c r="K69" s="26"/>
      <c r="L69" s="26"/>
    </row>
    <row r="70" spans="1:12" s="4" customFormat="1" ht="15" customHeight="1" thickBot="1">
      <c r="A70" s="78"/>
      <c r="B70" s="89"/>
      <c r="C70" s="89"/>
      <c r="D70" s="89"/>
      <c r="E70" s="90"/>
      <c r="F70" s="89"/>
      <c r="G70" s="91"/>
      <c r="H70" s="26"/>
      <c r="I70" s="26"/>
      <c r="J70" s="26"/>
      <c r="K70" s="26"/>
      <c r="L70" s="26"/>
    </row>
    <row r="71" spans="1:12" ht="15" customHeight="1" thickTop="1"/>
    <row r="72" spans="1:12" ht="15" customHeight="1"/>
    <row r="73" spans="1:12" ht="15" customHeight="1"/>
    <row r="74" spans="1:12" ht="15" customHeight="1"/>
    <row r="75" spans="1:12" ht="15" customHeight="1"/>
    <row r="76" spans="1:12" ht="15" customHeight="1"/>
    <row r="77" spans="1:12" ht="15" customHeight="1"/>
    <row r="78" spans="1:12" ht="15" customHeight="1"/>
    <row r="79" spans="1:12" ht="15" customHeight="1"/>
    <row r="80" spans="1:12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</sheetData>
  <mergeCells count="21">
    <mergeCell ref="A1:G1"/>
    <mergeCell ref="A44:G44"/>
    <mergeCell ref="B43:F43"/>
    <mergeCell ref="A2:G2"/>
    <mergeCell ref="A3:G3"/>
    <mergeCell ref="E7:F7"/>
    <mergeCell ref="E8:F8"/>
    <mergeCell ref="A45:G45"/>
    <mergeCell ref="A46:G46"/>
    <mergeCell ref="A47:G47"/>
    <mergeCell ref="A48:G48"/>
    <mergeCell ref="A49:G49"/>
    <mergeCell ref="A55:G55"/>
    <mergeCell ref="D63:F63"/>
    <mergeCell ref="D66:F66"/>
    <mergeCell ref="B69:C69"/>
    <mergeCell ref="A50:G50"/>
    <mergeCell ref="A51:G51"/>
    <mergeCell ref="A52:G52"/>
    <mergeCell ref="A53:G53"/>
    <mergeCell ref="A54:G54"/>
  </mergeCells>
  <printOptions horizontalCentered="1"/>
  <pageMargins left="0.25" right="0.25" top="0.5" bottom="0.25" header="0.31496062992126" footer="0.31496062992126"/>
  <pageSetup paperSize="5" scale="9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31"/>
  <sheetViews>
    <sheetView view="pageBreakPreview" zoomScaleNormal="100" zoomScaleSheetLayoutView="100" workbookViewId="0">
      <selection activeCell="B4" sqref="B4"/>
    </sheetView>
  </sheetViews>
  <sheetFormatPr defaultRowHeight="15.75"/>
  <cols>
    <col min="1" max="1" width="15.77734375" style="26" customWidth="1"/>
    <col min="2" max="5" width="12.77734375" style="26" customWidth="1"/>
    <col min="6" max="6" width="12.77734375" style="69" customWidth="1"/>
    <col min="7" max="8" width="12.77734375" style="26" customWidth="1"/>
    <col min="9" max="12" width="8.88671875" style="26"/>
    <col min="13" max="13" width="8.88671875" style="3"/>
  </cols>
  <sheetData>
    <row r="1" spans="1:17" ht="15" customHeight="1" thickTop="1">
      <c r="A1" s="671"/>
      <c r="B1" s="672"/>
      <c r="C1" s="672"/>
      <c r="D1" s="672"/>
      <c r="E1" s="672"/>
      <c r="F1" s="672"/>
      <c r="G1" s="672"/>
      <c r="H1" s="673"/>
    </row>
    <row r="2" spans="1:17" ht="20.100000000000001" customHeight="1">
      <c r="A2" s="561" t="s">
        <v>100</v>
      </c>
      <c r="B2" s="562"/>
      <c r="C2" s="562"/>
      <c r="D2" s="562"/>
      <c r="E2" s="562"/>
      <c r="F2" s="562"/>
      <c r="G2" s="562"/>
      <c r="H2" s="563"/>
    </row>
    <row r="3" spans="1:17" ht="15" customHeight="1">
      <c r="A3" s="564"/>
      <c r="B3" s="565"/>
      <c r="C3" s="565"/>
      <c r="D3" s="565"/>
      <c r="E3" s="565"/>
      <c r="F3" s="565"/>
      <c r="G3" s="565"/>
      <c r="H3" s="566"/>
    </row>
    <row r="4" spans="1:17" s="7" customFormat="1" ht="15" customHeight="1">
      <c r="A4" s="29" t="s">
        <v>18</v>
      </c>
      <c r="B4" s="38" t="str">
        <f>'100 Series'!B4</f>
        <v>Merkley Oaks</v>
      </c>
      <c r="C4" s="37"/>
      <c r="D4" s="31"/>
      <c r="E4" s="26"/>
      <c r="F4" s="32" t="s">
        <v>0</v>
      </c>
      <c r="G4" s="33">
        <f>'100 Series'!F4</f>
        <v>45748</v>
      </c>
      <c r="H4" s="34"/>
      <c r="I4" s="26"/>
      <c r="J4" s="26"/>
      <c r="K4" s="26"/>
      <c r="L4" s="26"/>
      <c r="M4" s="26"/>
      <c r="N4" s="26"/>
      <c r="O4" s="26"/>
      <c r="P4" s="10"/>
      <c r="Q4" s="10"/>
    </row>
    <row r="5" spans="1:17" s="7" customFormat="1" ht="15" customHeight="1">
      <c r="A5" s="29" t="s">
        <v>19</v>
      </c>
      <c r="B5" s="30" t="str">
        <f>'1000 Series'!B5</f>
        <v>1000 Series</v>
      </c>
      <c r="C5" s="31"/>
      <c r="D5" s="31"/>
      <c r="E5" s="26"/>
      <c r="F5" s="35" t="s">
        <v>145</v>
      </c>
      <c r="G5" s="33" t="str">
        <f>'100 Series'!F5</f>
        <v>XXX - XXX</v>
      </c>
      <c r="H5" s="118"/>
      <c r="I5" s="26"/>
      <c r="J5" s="26"/>
      <c r="K5" s="26"/>
      <c r="L5" s="26"/>
      <c r="M5" s="26"/>
      <c r="N5" s="26"/>
      <c r="O5" s="26"/>
      <c r="P5" s="10"/>
      <c r="Q5" s="10"/>
    </row>
    <row r="6" spans="1:17" s="7" customFormat="1" ht="15" customHeight="1">
      <c r="A6" s="29"/>
      <c r="B6" s="447" t="s">
        <v>1</v>
      </c>
      <c r="C6" s="31"/>
      <c r="D6" s="31"/>
      <c r="E6" s="26"/>
      <c r="F6" s="69"/>
      <c r="G6" s="26"/>
      <c r="H6" s="28"/>
      <c r="I6" s="26"/>
      <c r="J6" s="26"/>
      <c r="K6" s="26"/>
      <c r="L6" s="26"/>
      <c r="M6" s="26"/>
      <c r="N6" s="26"/>
      <c r="O6" s="26"/>
      <c r="P6" s="10"/>
      <c r="Q6" s="10"/>
    </row>
    <row r="7" spans="1:17" s="7" customFormat="1" ht="15" customHeight="1">
      <c r="A7" s="29" t="s">
        <v>3</v>
      </c>
      <c r="B7" s="38" t="str">
        <f>'100 Series'!B7</f>
        <v xml:space="preserve">T. B. A. </v>
      </c>
      <c r="C7" s="37"/>
      <c r="D7" s="37"/>
      <c r="E7" s="26"/>
      <c r="F7" s="596" t="str">
        <f>'100 Series'!E7</f>
        <v>CONTRACT PERIOD :</v>
      </c>
      <c r="G7" s="596"/>
      <c r="H7" s="28"/>
      <c r="I7" s="26"/>
      <c r="J7" s="26"/>
      <c r="K7" s="26"/>
      <c r="L7" s="26"/>
      <c r="M7" s="26"/>
      <c r="N7" s="26"/>
      <c r="O7" s="26"/>
      <c r="P7" s="10"/>
      <c r="Q7" s="10"/>
    </row>
    <row r="8" spans="1:17" s="7" customFormat="1" ht="15" customHeight="1">
      <c r="A8" s="29" t="s">
        <v>20</v>
      </c>
      <c r="B8" s="154" t="str">
        <f>'100 Series'!B8</f>
        <v>A - 14</v>
      </c>
      <c r="C8" s="31"/>
      <c r="D8" s="31"/>
      <c r="E8" s="26"/>
      <c r="F8" s="596" t="str">
        <f>'100 Series'!E8</f>
        <v>April 1, 2025 to March 31, 2026</v>
      </c>
      <c r="G8" s="596"/>
      <c r="H8" s="28"/>
      <c r="I8" s="26"/>
      <c r="J8" s="26"/>
      <c r="K8" s="26"/>
      <c r="L8" s="26"/>
      <c r="M8" s="26"/>
      <c r="N8" s="26"/>
      <c r="O8" s="26"/>
      <c r="P8" s="10"/>
      <c r="Q8" s="10"/>
    </row>
    <row r="9" spans="1:17" ht="15" customHeight="1" thickBot="1">
      <c r="A9" s="156"/>
      <c r="B9" s="163"/>
      <c r="C9" s="164"/>
      <c r="D9" s="164"/>
      <c r="E9" s="164"/>
      <c r="F9" s="163"/>
      <c r="G9" s="674"/>
      <c r="H9" s="675"/>
    </row>
    <row r="10" spans="1:17" ht="20.100000000000001" customHeight="1" thickTop="1" thickBot="1">
      <c r="A10" s="676" t="s">
        <v>49</v>
      </c>
      <c r="B10" s="677"/>
      <c r="C10" s="677"/>
      <c r="D10" s="677"/>
      <c r="E10" s="677"/>
      <c r="F10" s="677"/>
      <c r="G10" s="677"/>
      <c r="H10" s="678"/>
    </row>
    <row r="11" spans="1:17" s="10" customFormat="1" ht="20.100000000000001" customHeight="1" thickTop="1" thickBot="1">
      <c r="A11" s="257" t="s">
        <v>146</v>
      </c>
      <c r="B11" s="679"/>
      <c r="C11" s="680"/>
      <c r="D11" s="680"/>
      <c r="E11" s="681"/>
      <c r="F11" s="258" t="s">
        <v>5</v>
      </c>
      <c r="G11" s="259">
        <v>0.13</v>
      </c>
      <c r="H11" s="260" t="s">
        <v>6</v>
      </c>
      <c r="I11" s="26"/>
      <c r="J11" s="26"/>
      <c r="K11" s="26"/>
      <c r="L11" s="26"/>
      <c r="M11" s="26"/>
      <c r="N11" s="26"/>
      <c r="O11" s="26"/>
    </row>
    <row r="12" spans="1:17" s="1" customFormat="1" ht="15" customHeight="1" thickTop="1">
      <c r="A12" s="231"/>
      <c r="B12" s="682"/>
      <c r="C12" s="683"/>
      <c r="D12" s="683"/>
      <c r="E12" s="684"/>
      <c r="F12" s="232"/>
      <c r="G12" s="233"/>
      <c r="H12" s="234"/>
      <c r="I12" s="131"/>
      <c r="J12" s="26"/>
      <c r="K12" s="26"/>
      <c r="L12" s="26"/>
      <c r="M12" s="26"/>
    </row>
    <row r="13" spans="1:17" s="1" customFormat="1" ht="18" customHeight="1">
      <c r="A13" s="670">
        <v>1010</v>
      </c>
      <c r="B13" s="613" t="s">
        <v>160</v>
      </c>
      <c r="C13" s="614"/>
      <c r="D13" s="614"/>
      <c r="E13" s="615"/>
      <c r="F13" s="449">
        <v>0</v>
      </c>
      <c r="G13" s="450">
        <f>F13*G$11</f>
        <v>0</v>
      </c>
      <c r="H13" s="476">
        <f>F13+G13</f>
        <v>0</v>
      </c>
      <c r="I13" s="131"/>
      <c r="J13" s="26"/>
      <c r="K13" s="26"/>
      <c r="L13" s="26"/>
      <c r="M13" s="26"/>
    </row>
    <row r="14" spans="1:17" s="1" customFormat="1" ht="18" customHeight="1">
      <c r="A14" s="591"/>
      <c r="B14" s="613" t="s">
        <v>55</v>
      </c>
      <c r="C14" s="668"/>
      <c r="D14" s="668"/>
      <c r="E14" s="615"/>
      <c r="F14" s="449">
        <v>0</v>
      </c>
      <c r="G14" s="450">
        <f t="shared" ref="G14:G19" si="0">F14*G$11</f>
        <v>0</v>
      </c>
      <c r="H14" s="477">
        <f t="shared" ref="H14:H19" si="1">F14+G14</f>
        <v>0</v>
      </c>
      <c r="I14" s="131"/>
      <c r="J14" s="26"/>
      <c r="K14" s="26"/>
      <c r="L14" s="26"/>
      <c r="M14" s="26"/>
    </row>
    <row r="15" spans="1:17" s="1" customFormat="1" ht="18" customHeight="1">
      <c r="A15" s="591"/>
      <c r="B15" s="637" t="s">
        <v>117</v>
      </c>
      <c r="C15" s="669"/>
      <c r="D15" s="669"/>
      <c r="E15" s="639"/>
      <c r="F15" s="452">
        <v>0</v>
      </c>
      <c r="G15" s="453">
        <f t="shared" si="0"/>
        <v>0</v>
      </c>
      <c r="H15" s="478">
        <f t="shared" si="1"/>
        <v>0</v>
      </c>
      <c r="I15" s="131"/>
      <c r="J15" s="26"/>
      <c r="K15" s="26"/>
      <c r="L15" s="26"/>
      <c r="M15" s="26"/>
    </row>
    <row r="16" spans="1:17" s="1" customFormat="1" ht="18" customHeight="1">
      <c r="A16" s="591"/>
      <c r="B16" s="637" t="s">
        <v>85</v>
      </c>
      <c r="C16" s="669"/>
      <c r="D16" s="669"/>
      <c r="E16" s="639"/>
      <c r="F16" s="452">
        <v>0</v>
      </c>
      <c r="G16" s="453">
        <f t="shared" si="0"/>
        <v>0</v>
      </c>
      <c r="H16" s="478">
        <f t="shared" si="1"/>
        <v>0</v>
      </c>
      <c r="I16" s="131"/>
      <c r="J16" s="26"/>
      <c r="K16" s="26"/>
      <c r="L16" s="26"/>
      <c r="M16" s="26"/>
    </row>
    <row r="17" spans="1:16" s="7" customFormat="1" ht="18" customHeight="1">
      <c r="A17" s="591"/>
      <c r="B17" s="628" t="s">
        <v>182</v>
      </c>
      <c r="C17" s="629"/>
      <c r="D17" s="629"/>
      <c r="E17" s="630"/>
      <c r="F17" s="449">
        <v>0</v>
      </c>
      <c r="G17" s="450">
        <f t="shared" si="0"/>
        <v>0</v>
      </c>
      <c r="H17" s="451">
        <f t="shared" si="1"/>
        <v>0</v>
      </c>
      <c r="I17" s="131"/>
      <c r="J17" s="26"/>
      <c r="K17" s="26"/>
      <c r="L17" s="26"/>
    </row>
    <row r="18" spans="1:16" s="7" customFormat="1" ht="18" customHeight="1">
      <c r="A18" s="591"/>
      <c r="B18" s="628" t="s">
        <v>181</v>
      </c>
      <c r="C18" s="629"/>
      <c r="D18" s="629"/>
      <c r="E18" s="630"/>
      <c r="F18" s="449">
        <v>0</v>
      </c>
      <c r="G18" s="450">
        <f t="shared" si="0"/>
        <v>0</v>
      </c>
      <c r="H18" s="451">
        <f t="shared" si="1"/>
        <v>0</v>
      </c>
      <c r="I18" s="131"/>
      <c r="J18" s="26"/>
      <c r="K18" s="26"/>
      <c r="L18" s="26"/>
      <c r="M18" s="26"/>
      <c r="N18" s="10"/>
      <c r="O18" s="10"/>
      <c r="P18" s="10"/>
    </row>
    <row r="19" spans="1:16" s="1" customFormat="1" ht="18" customHeight="1">
      <c r="A19" s="592"/>
      <c r="B19" s="628" t="s">
        <v>183</v>
      </c>
      <c r="C19" s="629"/>
      <c r="D19" s="629"/>
      <c r="E19" s="630"/>
      <c r="F19" s="449">
        <v>0</v>
      </c>
      <c r="G19" s="450">
        <f t="shared" si="0"/>
        <v>0</v>
      </c>
      <c r="H19" s="479">
        <f t="shared" si="1"/>
        <v>0</v>
      </c>
      <c r="I19" s="131"/>
      <c r="J19" s="26"/>
      <c r="K19" s="26"/>
      <c r="L19" s="26"/>
      <c r="M19" s="26"/>
    </row>
    <row r="20" spans="1:16" s="1" customFormat="1" ht="15" customHeight="1">
      <c r="A20" s="235"/>
      <c r="B20" s="625"/>
      <c r="C20" s="626"/>
      <c r="D20" s="626"/>
      <c r="E20" s="627"/>
      <c r="F20" s="237"/>
      <c r="G20" s="238"/>
      <c r="H20" s="239"/>
      <c r="I20" s="131"/>
      <c r="J20" s="26"/>
      <c r="K20" s="26"/>
      <c r="L20" s="26"/>
      <c r="M20" s="26"/>
    </row>
    <row r="21" spans="1:16" s="1" customFormat="1" ht="18" customHeight="1">
      <c r="A21" s="670">
        <v>1015</v>
      </c>
      <c r="B21" s="613" t="s">
        <v>160</v>
      </c>
      <c r="C21" s="614"/>
      <c r="D21" s="614"/>
      <c r="E21" s="615"/>
      <c r="F21" s="449">
        <v>0</v>
      </c>
      <c r="G21" s="450">
        <f t="shared" ref="G21:G27" si="2">F21*G$11</f>
        <v>0</v>
      </c>
      <c r="H21" s="476">
        <f t="shared" ref="H21:H27" si="3">F21+G21</f>
        <v>0</v>
      </c>
      <c r="I21" s="131"/>
      <c r="J21" s="26"/>
      <c r="K21" s="26"/>
      <c r="L21" s="26"/>
      <c r="M21" s="26"/>
    </row>
    <row r="22" spans="1:16" s="1" customFormat="1" ht="18" customHeight="1">
      <c r="A22" s="591"/>
      <c r="B22" s="613" t="s">
        <v>55</v>
      </c>
      <c r="C22" s="668"/>
      <c r="D22" s="668"/>
      <c r="E22" s="615"/>
      <c r="F22" s="449">
        <v>0</v>
      </c>
      <c r="G22" s="450">
        <f t="shared" si="2"/>
        <v>0</v>
      </c>
      <c r="H22" s="477">
        <f t="shared" si="3"/>
        <v>0</v>
      </c>
      <c r="I22" s="131"/>
      <c r="J22" s="26"/>
      <c r="K22" s="26"/>
      <c r="L22" s="26"/>
      <c r="M22" s="26"/>
    </row>
    <row r="23" spans="1:16" s="1" customFormat="1" ht="18" customHeight="1">
      <c r="A23" s="591"/>
      <c r="B23" s="613" t="s">
        <v>110</v>
      </c>
      <c r="C23" s="668"/>
      <c r="D23" s="668"/>
      <c r="E23" s="615"/>
      <c r="F23" s="449">
        <v>0</v>
      </c>
      <c r="G23" s="450">
        <f t="shared" si="2"/>
        <v>0</v>
      </c>
      <c r="H23" s="477">
        <f t="shared" si="3"/>
        <v>0</v>
      </c>
      <c r="I23" s="131"/>
      <c r="J23" s="26"/>
      <c r="K23" s="26"/>
      <c r="L23" s="26"/>
      <c r="M23" s="26"/>
    </row>
    <row r="24" spans="1:16" s="1" customFormat="1" ht="18" customHeight="1">
      <c r="A24" s="591"/>
      <c r="B24" s="637" t="s">
        <v>85</v>
      </c>
      <c r="C24" s="669"/>
      <c r="D24" s="669"/>
      <c r="E24" s="639"/>
      <c r="F24" s="452">
        <v>0</v>
      </c>
      <c r="G24" s="453">
        <f t="shared" si="2"/>
        <v>0</v>
      </c>
      <c r="H24" s="478">
        <f t="shared" si="3"/>
        <v>0</v>
      </c>
      <c r="I24" s="131"/>
      <c r="J24" s="26"/>
      <c r="K24" s="26"/>
      <c r="L24" s="26"/>
      <c r="M24" s="26"/>
    </row>
    <row r="25" spans="1:16" s="7" customFormat="1" ht="18" customHeight="1">
      <c r="A25" s="591"/>
      <c r="B25" s="628" t="s">
        <v>182</v>
      </c>
      <c r="C25" s="629"/>
      <c r="D25" s="629"/>
      <c r="E25" s="630"/>
      <c r="F25" s="449">
        <v>0</v>
      </c>
      <c r="G25" s="450">
        <f t="shared" ref="G25:G26" si="4">F25*G$11</f>
        <v>0</v>
      </c>
      <c r="H25" s="451">
        <f t="shared" si="3"/>
        <v>0</v>
      </c>
      <c r="I25" s="131"/>
      <c r="J25" s="26"/>
      <c r="K25" s="26"/>
      <c r="L25" s="26"/>
    </row>
    <row r="26" spans="1:16" s="7" customFormat="1" ht="18" customHeight="1">
      <c r="A26" s="591"/>
      <c r="B26" s="628" t="s">
        <v>181</v>
      </c>
      <c r="C26" s="629"/>
      <c r="D26" s="629"/>
      <c r="E26" s="630"/>
      <c r="F26" s="449">
        <v>0</v>
      </c>
      <c r="G26" s="450">
        <f t="shared" si="4"/>
        <v>0</v>
      </c>
      <c r="H26" s="451">
        <f t="shared" si="3"/>
        <v>0</v>
      </c>
      <c r="I26" s="131"/>
      <c r="J26" s="26"/>
      <c r="K26" s="26"/>
      <c r="L26" s="26"/>
      <c r="M26" s="26"/>
      <c r="N26" s="10"/>
      <c r="O26" s="10"/>
      <c r="P26" s="10"/>
    </row>
    <row r="27" spans="1:16" s="1" customFormat="1" ht="18" customHeight="1">
      <c r="A27" s="592"/>
      <c r="B27" s="628" t="s">
        <v>183</v>
      </c>
      <c r="C27" s="629"/>
      <c r="D27" s="629"/>
      <c r="E27" s="630"/>
      <c r="F27" s="449">
        <v>0</v>
      </c>
      <c r="G27" s="450">
        <f t="shared" si="2"/>
        <v>0</v>
      </c>
      <c r="H27" s="479">
        <f t="shared" si="3"/>
        <v>0</v>
      </c>
      <c r="I27" s="131"/>
      <c r="J27" s="26"/>
      <c r="K27" s="26"/>
      <c r="L27" s="26"/>
      <c r="M27" s="26"/>
    </row>
    <row r="28" spans="1:16" s="1" customFormat="1" ht="15" customHeight="1">
      <c r="A28" s="235"/>
      <c r="B28" s="625"/>
      <c r="C28" s="626"/>
      <c r="D28" s="626"/>
      <c r="E28" s="627"/>
      <c r="F28" s="237"/>
      <c r="G28" s="238"/>
      <c r="H28" s="239"/>
      <c r="I28" s="131"/>
      <c r="J28" s="26"/>
      <c r="K28" s="26"/>
      <c r="L28" s="26"/>
      <c r="M28" s="26"/>
    </row>
    <row r="29" spans="1:16" s="1" customFormat="1" ht="18" customHeight="1">
      <c r="A29" s="670">
        <v>1016</v>
      </c>
      <c r="B29" s="613" t="s">
        <v>160</v>
      </c>
      <c r="C29" s="614"/>
      <c r="D29" s="614"/>
      <c r="E29" s="615"/>
      <c r="F29" s="449">
        <v>0</v>
      </c>
      <c r="G29" s="450">
        <f t="shared" ref="G29:G35" si="5">F29*G$11</f>
        <v>0</v>
      </c>
      <c r="H29" s="476">
        <f t="shared" ref="H29:H35" si="6">F29+G29</f>
        <v>0</v>
      </c>
      <c r="I29" s="131"/>
      <c r="J29" s="26"/>
      <c r="K29" s="26"/>
      <c r="L29" s="26"/>
      <c r="M29" s="26"/>
    </row>
    <row r="30" spans="1:16" s="1" customFormat="1" ht="18" customHeight="1">
      <c r="A30" s="591"/>
      <c r="B30" s="613" t="s">
        <v>55</v>
      </c>
      <c r="C30" s="668"/>
      <c r="D30" s="668"/>
      <c r="E30" s="615"/>
      <c r="F30" s="449">
        <v>0</v>
      </c>
      <c r="G30" s="450">
        <f t="shared" si="5"/>
        <v>0</v>
      </c>
      <c r="H30" s="477">
        <f t="shared" si="6"/>
        <v>0</v>
      </c>
      <c r="I30" s="131"/>
      <c r="J30" s="26"/>
      <c r="K30" s="26"/>
      <c r="L30" s="26"/>
      <c r="M30" s="26"/>
    </row>
    <row r="31" spans="1:16" s="1" customFormat="1" ht="18" customHeight="1">
      <c r="A31" s="591"/>
      <c r="B31" s="613" t="s">
        <v>74</v>
      </c>
      <c r="C31" s="668"/>
      <c r="D31" s="668"/>
      <c r="E31" s="615"/>
      <c r="F31" s="449">
        <v>0</v>
      </c>
      <c r="G31" s="450">
        <f t="shared" si="5"/>
        <v>0</v>
      </c>
      <c r="H31" s="477">
        <f t="shared" si="6"/>
        <v>0</v>
      </c>
      <c r="I31" s="131"/>
      <c r="J31" s="26"/>
      <c r="K31" s="26"/>
      <c r="L31" s="26"/>
      <c r="M31" s="26"/>
    </row>
    <row r="32" spans="1:16" s="1" customFormat="1" ht="18" customHeight="1">
      <c r="A32" s="591"/>
      <c r="B32" s="637" t="s">
        <v>118</v>
      </c>
      <c r="C32" s="669"/>
      <c r="D32" s="669"/>
      <c r="E32" s="639"/>
      <c r="F32" s="452">
        <v>0</v>
      </c>
      <c r="G32" s="453">
        <f t="shared" si="5"/>
        <v>0</v>
      </c>
      <c r="H32" s="478">
        <f t="shared" si="6"/>
        <v>0</v>
      </c>
      <c r="I32" s="131"/>
      <c r="J32" s="26"/>
      <c r="K32" s="26"/>
      <c r="L32" s="26"/>
      <c r="M32" s="26"/>
    </row>
    <row r="33" spans="1:16" s="7" customFormat="1" ht="18" customHeight="1">
      <c r="A33" s="591"/>
      <c r="B33" s="628" t="s">
        <v>182</v>
      </c>
      <c r="C33" s="629"/>
      <c r="D33" s="629"/>
      <c r="E33" s="630"/>
      <c r="F33" s="449">
        <v>0</v>
      </c>
      <c r="G33" s="450">
        <f t="shared" si="5"/>
        <v>0</v>
      </c>
      <c r="H33" s="451">
        <f t="shared" si="6"/>
        <v>0</v>
      </c>
      <c r="I33" s="131"/>
      <c r="J33" s="26"/>
      <c r="K33" s="26"/>
      <c r="L33" s="26"/>
    </row>
    <row r="34" spans="1:16" s="7" customFormat="1" ht="18" customHeight="1">
      <c r="A34" s="591"/>
      <c r="B34" s="628" t="s">
        <v>181</v>
      </c>
      <c r="C34" s="629"/>
      <c r="D34" s="629"/>
      <c r="E34" s="630"/>
      <c r="F34" s="449">
        <v>0</v>
      </c>
      <c r="G34" s="450">
        <f t="shared" si="5"/>
        <v>0</v>
      </c>
      <c r="H34" s="451">
        <f t="shared" si="6"/>
        <v>0</v>
      </c>
      <c r="I34" s="131"/>
      <c r="J34" s="26"/>
      <c r="K34" s="26"/>
      <c r="L34" s="26"/>
      <c r="M34" s="26"/>
      <c r="N34" s="10"/>
      <c r="O34" s="10"/>
      <c r="P34" s="10"/>
    </row>
    <row r="35" spans="1:16" s="1" customFormat="1" ht="18" customHeight="1">
      <c r="A35" s="592"/>
      <c r="B35" s="628" t="s">
        <v>183</v>
      </c>
      <c r="C35" s="629"/>
      <c r="D35" s="629"/>
      <c r="E35" s="630"/>
      <c r="F35" s="449">
        <v>0</v>
      </c>
      <c r="G35" s="450">
        <f t="shared" si="5"/>
        <v>0</v>
      </c>
      <c r="H35" s="479">
        <f t="shared" si="6"/>
        <v>0</v>
      </c>
      <c r="I35" s="131"/>
      <c r="J35" s="26"/>
      <c r="K35" s="26"/>
      <c r="L35" s="26"/>
      <c r="M35" s="26"/>
    </row>
    <row r="36" spans="1:16" s="1" customFormat="1" ht="15" customHeight="1">
      <c r="A36" s="235"/>
      <c r="B36" s="625"/>
      <c r="C36" s="626"/>
      <c r="D36" s="626"/>
      <c r="E36" s="627"/>
      <c r="F36" s="237"/>
      <c r="G36" s="238"/>
      <c r="H36" s="239"/>
      <c r="I36" s="131"/>
      <c r="J36" s="26"/>
      <c r="K36" s="26"/>
      <c r="L36" s="26"/>
      <c r="M36" s="26"/>
    </row>
    <row r="37" spans="1:16" s="1" customFormat="1" ht="18" customHeight="1">
      <c r="A37" s="670">
        <v>1020</v>
      </c>
      <c r="B37" s="613" t="s">
        <v>160</v>
      </c>
      <c r="C37" s="614"/>
      <c r="D37" s="614"/>
      <c r="E37" s="615"/>
      <c r="F37" s="449">
        <v>0</v>
      </c>
      <c r="G37" s="450">
        <f t="shared" ref="G37:G44" si="7">F37*G$11</f>
        <v>0</v>
      </c>
      <c r="H37" s="476">
        <f t="shared" ref="H37:H44" si="8">F37+G37</f>
        <v>0</v>
      </c>
      <c r="I37" s="131"/>
      <c r="J37" s="26"/>
      <c r="K37" s="26"/>
      <c r="L37" s="26"/>
      <c r="M37" s="26"/>
    </row>
    <row r="38" spans="1:16" s="1" customFormat="1" ht="18" customHeight="1">
      <c r="A38" s="591"/>
      <c r="B38" s="613" t="s">
        <v>55</v>
      </c>
      <c r="C38" s="668"/>
      <c r="D38" s="668"/>
      <c r="E38" s="615"/>
      <c r="F38" s="449">
        <v>0</v>
      </c>
      <c r="G38" s="450">
        <f t="shared" si="7"/>
        <v>0</v>
      </c>
      <c r="H38" s="477">
        <f t="shared" si="8"/>
        <v>0</v>
      </c>
      <c r="I38" s="131"/>
      <c r="J38" s="26"/>
      <c r="K38" s="26"/>
      <c r="L38" s="26"/>
      <c r="M38" s="26"/>
    </row>
    <row r="39" spans="1:16" s="1" customFormat="1" ht="18" customHeight="1">
      <c r="A39" s="591"/>
      <c r="B39" s="613" t="s">
        <v>52</v>
      </c>
      <c r="C39" s="668"/>
      <c r="D39" s="668"/>
      <c r="E39" s="615"/>
      <c r="F39" s="449">
        <v>0</v>
      </c>
      <c r="G39" s="450">
        <f t="shared" si="7"/>
        <v>0</v>
      </c>
      <c r="H39" s="477">
        <f t="shared" si="8"/>
        <v>0</v>
      </c>
      <c r="I39" s="131"/>
      <c r="J39" s="26"/>
      <c r="K39" s="26"/>
      <c r="L39" s="26"/>
      <c r="M39" s="26"/>
    </row>
    <row r="40" spans="1:16" s="1" customFormat="1" ht="18" customHeight="1">
      <c r="A40" s="591"/>
      <c r="B40" s="637" t="s">
        <v>85</v>
      </c>
      <c r="C40" s="669"/>
      <c r="D40" s="669"/>
      <c r="E40" s="639"/>
      <c r="F40" s="452">
        <v>0</v>
      </c>
      <c r="G40" s="453">
        <f t="shared" si="7"/>
        <v>0</v>
      </c>
      <c r="H40" s="478">
        <f t="shared" si="8"/>
        <v>0</v>
      </c>
      <c r="I40" s="131"/>
      <c r="J40" s="26"/>
      <c r="K40" s="26"/>
      <c r="L40" s="26"/>
      <c r="M40" s="26"/>
    </row>
    <row r="41" spans="1:16" s="1" customFormat="1" ht="18" customHeight="1">
      <c r="A41" s="591"/>
      <c r="B41" s="613" t="s">
        <v>109</v>
      </c>
      <c r="C41" s="668"/>
      <c r="D41" s="668"/>
      <c r="E41" s="615"/>
      <c r="F41" s="449">
        <v>0</v>
      </c>
      <c r="G41" s="450">
        <f t="shared" si="7"/>
        <v>0</v>
      </c>
      <c r="H41" s="477">
        <f t="shared" si="8"/>
        <v>0</v>
      </c>
      <c r="I41" s="131"/>
      <c r="J41" s="26"/>
      <c r="K41" s="26"/>
      <c r="L41" s="26"/>
      <c r="M41" s="26"/>
    </row>
    <row r="42" spans="1:16" s="7" customFormat="1" ht="18" customHeight="1">
      <c r="A42" s="591"/>
      <c r="B42" s="628" t="s">
        <v>182</v>
      </c>
      <c r="C42" s="629"/>
      <c r="D42" s="629"/>
      <c r="E42" s="630"/>
      <c r="F42" s="449">
        <v>0</v>
      </c>
      <c r="G42" s="450">
        <f t="shared" si="7"/>
        <v>0</v>
      </c>
      <c r="H42" s="451">
        <f t="shared" si="8"/>
        <v>0</v>
      </c>
      <c r="I42" s="131"/>
      <c r="J42" s="26"/>
      <c r="K42" s="26"/>
      <c r="L42" s="26"/>
    </row>
    <row r="43" spans="1:16" s="7" customFormat="1" ht="18" customHeight="1">
      <c r="A43" s="591"/>
      <c r="B43" s="628" t="s">
        <v>181</v>
      </c>
      <c r="C43" s="629"/>
      <c r="D43" s="629"/>
      <c r="E43" s="630"/>
      <c r="F43" s="449">
        <v>0</v>
      </c>
      <c r="G43" s="450">
        <f t="shared" si="7"/>
        <v>0</v>
      </c>
      <c r="H43" s="451">
        <f t="shared" si="8"/>
        <v>0</v>
      </c>
      <c r="I43" s="131"/>
      <c r="J43" s="26"/>
      <c r="K43" s="26"/>
      <c r="L43" s="26"/>
      <c r="M43" s="26"/>
      <c r="N43" s="10"/>
      <c r="O43" s="10"/>
      <c r="P43" s="10"/>
    </row>
    <row r="44" spans="1:16" s="1" customFormat="1" ht="18" customHeight="1">
      <c r="A44" s="592"/>
      <c r="B44" s="628" t="s">
        <v>183</v>
      </c>
      <c r="C44" s="629"/>
      <c r="D44" s="629"/>
      <c r="E44" s="630"/>
      <c r="F44" s="449">
        <v>0</v>
      </c>
      <c r="G44" s="450">
        <f t="shared" si="7"/>
        <v>0</v>
      </c>
      <c r="H44" s="479">
        <f t="shared" si="8"/>
        <v>0</v>
      </c>
      <c r="I44" s="131"/>
      <c r="J44" s="26"/>
      <c r="K44" s="26"/>
      <c r="L44" s="26"/>
      <c r="M44" s="26"/>
    </row>
    <row r="45" spans="1:16" s="1" customFormat="1" ht="15" customHeight="1">
      <c r="A45" s="235"/>
      <c r="B45" s="625"/>
      <c r="C45" s="626"/>
      <c r="D45" s="626"/>
      <c r="E45" s="627"/>
      <c r="F45" s="237"/>
      <c r="G45" s="238"/>
      <c r="H45" s="239"/>
      <c r="I45" s="131"/>
      <c r="J45" s="26"/>
      <c r="K45" s="26"/>
      <c r="L45" s="26"/>
      <c r="M45" s="26"/>
    </row>
    <row r="46" spans="1:16" s="1" customFormat="1" ht="18" customHeight="1">
      <c r="A46" s="670">
        <v>1026</v>
      </c>
      <c r="B46" s="613" t="s">
        <v>160</v>
      </c>
      <c r="C46" s="614"/>
      <c r="D46" s="614"/>
      <c r="E46" s="615"/>
      <c r="F46" s="449">
        <v>0</v>
      </c>
      <c r="G46" s="450">
        <f t="shared" ref="G46:G54" si="9">F46*G$11</f>
        <v>0</v>
      </c>
      <c r="H46" s="476">
        <f t="shared" ref="H46:H54" si="10">F46+G46</f>
        <v>0</v>
      </c>
      <c r="I46" s="131"/>
      <c r="J46" s="26"/>
      <c r="K46" s="26"/>
      <c r="L46" s="26"/>
      <c r="M46" s="26"/>
    </row>
    <row r="47" spans="1:16" s="1" customFormat="1" ht="18" customHeight="1">
      <c r="A47" s="591"/>
      <c r="B47" s="613" t="s">
        <v>55</v>
      </c>
      <c r="C47" s="668"/>
      <c r="D47" s="668"/>
      <c r="E47" s="615"/>
      <c r="F47" s="449">
        <v>0</v>
      </c>
      <c r="G47" s="450">
        <f t="shared" si="9"/>
        <v>0</v>
      </c>
      <c r="H47" s="477">
        <f t="shared" si="10"/>
        <v>0</v>
      </c>
      <c r="I47" s="131"/>
      <c r="J47" s="26"/>
      <c r="K47" s="26"/>
      <c r="L47" s="26"/>
      <c r="M47" s="26"/>
    </row>
    <row r="48" spans="1:16" s="1" customFormat="1" ht="18" customHeight="1">
      <c r="A48" s="591"/>
      <c r="B48" s="613" t="s">
        <v>52</v>
      </c>
      <c r="C48" s="668"/>
      <c r="D48" s="668"/>
      <c r="E48" s="615"/>
      <c r="F48" s="449">
        <v>0</v>
      </c>
      <c r="G48" s="450">
        <f t="shared" si="9"/>
        <v>0</v>
      </c>
      <c r="H48" s="477">
        <f t="shared" si="10"/>
        <v>0</v>
      </c>
      <c r="I48" s="131"/>
      <c r="J48" s="26"/>
      <c r="K48" s="26"/>
      <c r="L48" s="26"/>
      <c r="M48" s="26"/>
    </row>
    <row r="49" spans="1:16" s="1" customFormat="1" ht="18" customHeight="1">
      <c r="A49" s="591"/>
      <c r="B49" s="613" t="s">
        <v>65</v>
      </c>
      <c r="C49" s="668"/>
      <c r="D49" s="668"/>
      <c r="E49" s="615"/>
      <c r="F49" s="449">
        <v>0</v>
      </c>
      <c r="G49" s="450">
        <f t="shared" si="9"/>
        <v>0</v>
      </c>
      <c r="H49" s="477">
        <f t="shared" si="10"/>
        <v>0</v>
      </c>
      <c r="I49" s="131"/>
      <c r="J49" s="26"/>
      <c r="K49" s="26"/>
      <c r="L49" s="26"/>
      <c r="M49" s="26"/>
    </row>
    <row r="50" spans="1:16" s="1" customFormat="1" ht="18" customHeight="1">
      <c r="A50" s="591"/>
      <c r="B50" s="613" t="s">
        <v>115</v>
      </c>
      <c r="C50" s="668"/>
      <c r="D50" s="668"/>
      <c r="E50" s="615"/>
      <c r="F50" s="449">
        <v>0</v>
      </c>
      <c r="G50" s="450">
        <f t="shared" si="9"/>
        <v>0</v>
      </c>
      <c r="H50" s="477">
        <f t="shared" si="10"/>
        <v>0</v>
      </c>
      <c r="I50" s="131"/>
      <c r="J50" s="26"/>
      <c r="K50" s="26"/>
      <c r="L50" s="26"/>
      <c r="M50" s="26"/>
    </row>
    <row r="51" spans="1:16" s="1" customFormat="1" ht="18" customHeight="1">
      <c r="A51" s="591"/>
      <c r="B51" s="637" t="s">
        <v>118</v>
      </c>
      <c r="C51" s="669"/>
      <c r="D51" s="669"/>
      <c r="E51" s="639"/>
      <c r="F51" s="452">
        <v>0</v>
      </c>
      <c r="G51" s="453">
        <f t="shared" si="9"/>
        <v>0</v>
      </c>
      <c r="H51" s="478">
        <f t="shared" si="10"/>
        <v>0</v>
      </c>
      <c r="I51" s="131"/>
      <c r="J51" s="26"/>
      <c r="K51" s="26"/>
      <c r="L51" s="26"/>
      <c r="M51" s="26"/>
    </row>
    <row r="52" spans="1:16" s="7" customFormat="1" ht="18" customHeight="1">
      <c r="A52" s="591"/>
      <c r="B52" s="628" t="s">
        <v>182</v>
      </c>
      <c r="C52" s="629"/>
      <c r="D52" s="629"/>
      <c r="E52" s="630"/>
      <c r="F52" s="449">
        <v>0</v>
      </c>
      <c r="G52" s="450">
        <f t="shared" si="9"/>
        <v>0</v>
      </c>
      <c r="H52" s="451">
        <f t="shared" si="10"/>
        <v>0</v>
      </c>
      <c r="I52" s="131"/>
      <c r="J52" s="26"/>
      <c r="K52" s="26"/>
      <c r="L52" s="26"/>
    </row>
    <row r="53" spans="1:16" s="7" customFormat="1" ht="18" customHeight="1">
      <c r="A53" s="591"/>
      <c r="B53" s="628" t="s">
        <v>181</v>
      </c>
      <c r="C53" s="629"/>
      <c r="D53" s="629"/>
      <c r="E53" s="630"/>
      <c r="F53" s="449">
        <v>0</v>
      </c>
      <c r="G53" s="450">
        <f t="shared" si="9"/>
        <v>0</v>
      </c>
      <c r="H53" s="451">
        <f t="shared" si="10"/>
        <v>0</v>
      </c>
      <c r="I53" s="131"/>
      <c r="J53" s="26"/>
      <c r="K53" s="26"/>
      <c r="L53" s="26"/>
      <c r="M53" s="26"/>
      <c r="N53" s="10"/>
      <c r="O53" s="10"/>
      <c r="P53" s="10"/>
    </row>
    <row r="54" spans="1:16" s="1" customFormat="1" ht="18" customHeight="1">
      <c r="A54" s="592"/>
      <c r="B54" s="628" t="s">
        <v>183</v>
      </c>
      <c r="C54" s="629"/>
      <c r="D54" s="629"/>
      <c r="E54" s="630"/>
      <c r="F54" s="449">
        <v>0</v>
      </c>
      <c r="G54" s="450">
        <f t="shared" si="9"/>
        <v>0</v>
      </c>
      <c r="H54" s="479">
        <f t="shared" si="10"/>
        <v>0</v>
      </c>
      <c r="I54" s="131"/>
      <c r="J54" s="26"/>
      <c r="K54" s="26"/>
      <c r="L54" s="26"/>
      <c r="M54" s="26"/>
    </row>
    <row r="55" spans="1:16" s="1" customFormat="1" ht="15" customHeight="1">
      <c r="A55" s="235"/>
      <c r="B55" s="625"/>
      <c r="C55" s="626"/>
      <c r="D55" s="626"/>
      <c r="E55" s="627"/>
      <c r="F55" s="237"/>
      <c r="G55" s="238"/>
      <c r="H55" s="239"/>
      <c r="I55" s="131"/>
      <c r="J55" s="26"/>
      <c r="K55" s="26"/>
      <c r="L55" s="26"/>
      <c r="M55" s="26"/>
    </row>
    <row r="56" spans="1:16" s="1" customFormat="1" ht="18" customHeight="1">
      <c r="A56" s="670">
        <v>1030</v>
      </c>
      <c r="B56" s="613" t="s">
        <v>160</v>
      </c>
      <c r="C56" s="614"/>
      <c r="D56" s="614"/>
      <c r="E56" s="615"/>
      <c r="F56" s="449">
        <v>0</v>
      </c>
      <c r="G56" s="450">
        <f t="shared" ref="G56:G61" si="11">F56*G$11</f>
        <v>0</v>
      </c>
      <c r="H56" s="476">
        <f t="shared" ref="H56:H61" si="12">F56+G56</f>
        <v>0</v>
      </c>
      <c r="I56" s="131"/>
      <c r="J56" s="26"/>
      <c r="K56" s="26"/>
      <c r="L56" s="26"/>
      <c r="M56" s="26"/>
    </row>
    <row r="57" spans="1:16" s="1" customFormat="1" ht="18" customHeight="1">
      <c r="A57" s="591"/>
      <c r="B57" s="613" t="s">
        <v>55</v>
      </c>
      <c r="C57" s="668"/>
      <c r="D57" s="668"/>
      <c r="E57" s="615"/>
      <c r="F57" s="449">
        <v>0</v>
      </c>
      <c r="G57" s="450">
        <f t="shared" si="11"/>
        <v>0</v>
      </c>
      <c r="H57" s="477">
        <f t="shared" si="12"/>
        <v>0</v>
      </c>
      <c r="I57" s="131"/>
      <c r="J57" s="26"/>
      <c r="K57" s="26"/>
      <c r="L57" s="26"/>
      <c r="M57" s="26"/>
    </row>
    <row r="58" spans="1:16" s="1" customFormat="1" ht="18" customHeight="1">
      <c r="A58" s="591"/>
      <c r="B58" s="613" t="s">
        <v>119</v>
      </c>
      <c r="C58" s="668"/>
      <c r="D58" s="668"/>
      <c r="E58" s="615"/>
      <c r="F58" s="449">
        <v>0</v>
      </c>
      <c r="G58" s="450">
        <f t="shared" si="11"/>
        <v>0</v>
      </c>
      <c r="H58" s="477">
        <f t="shared" si="12"/>
        <v>0</v>
      </c>
      <c r="I58" s="131"/>
      <c r="J58" s="155"/>
      <c r="K58" s="26"/>
      <c r="L58" s="26"/>
      <c r="M58" s="26"/>
    </row>
    <row r="59" spans="1:16" s="7" customFormat="1" ht="18" customHeight="1">
      <c r="A59" s="591"/>
      <c r="B59" s="628" t="s">
        <v>182</v>
      </c>
      <c r="C59" s="629"/>
      <c r="D59" s="629"/>
      <c r="E59" s="630"/>
      <c r="F59" s="449">
        <v>0</v>
      </c>
      <c r="G59" s="450">
        <f t="shared" si="11"/>
        <v>0</v>
      </c>
      <c r="H59" s="451">
        <f t="shared" si="12"/>
        <v>0</v>
      </c>
      <c r="I59" s="131"/>
      <c r="J59" s="26"/>
      <c r="K59" s="26"/>
      <c r="L59" s="26"/>
    </row>
    <row r="60" spans="1:16" s="7" customFormat="1" ht="18" customHeight="1">
      <c r="A60" s="591"/>
      <c r="B60" s="628" t="s">
        <v>181</v>
      </c>
      <c r="C60" s="629"/>
      <c r="D60" s="629"/>
      <c r="E60" s="630"/>
      <c r="F60" s="449">
        <v>0</v>
      </c>
      <c r="G60" s="450">
        <f t="shared" si="11"/>
        <v>0</v>
      </c>
      <c r="H60" s="451">
        <f t="shared" si="12"/>
        <v>0</v>
      </c>
      <c r="I60" s="131"/>
      <c r="J60" s="26"/>
      <c r="K60" s="26"/>
      <c r="L60" s="26"/>
      <c r="M60" s="26"/>
      <c r="N60" s="10"/>
      <c r="O60" s="10"/>
      <c r="P60" s="10"/>
    </row>
    <row r="61" spans="1:16" s="1" customFormat="1" ht="18" customHeight="1">
      <c r="A61" s="591"/>
      <c r="B61" s="628" t="s">
        <v>183</v>
      </c>
      <c r="C61" s="629"/>
      <c r="D61" s="629"/>
      <c r="E61" s="630"/>
      <c r="F61" s="480">
        <v>0</v>
      </c>
      <c r="G61" s="481">
        <f t="shared" si="11"/>
        <v>0</v>
      </c>
      <c r="H61" s="482">
        <f t="shared" si="12"/>
        <v>0</v>
      </c>
      <c r="I61" s="131"/>
      <c r="J61" s="26"/>
      <c r="K61" s="26"/>
      <c r="L61" s="26"/>
      <c r="M61" s="26"/>
    </row>
    <row r="62" spans="1:16" s="1" customFormat="1" ht="15" customHeight="1" thickBot="1">
      <c r="A62" s="240"/>
      <c r="B62" s="664"/>
      <c r="C62" s="665"/>
      <c r="D62" s="665"/>
      <c r="E62" s="666"/>
      <c r="F62" s="241"/>
      <c r="G62" s="242"/>
      <c r="H62" s="243"/>
      <c r="I62" s="131"/>
      <c r="J62" s="26"/>
      <c r="K62" s="26"/>
      <c r="L62" s="26"/>
      <c r="M62" s="26"/>
    </row>
    <row r="63" spans="1:16" s="1" customFormat="1" ht="15" customHeight="1" thickTop="1">
      <c r="A63" s="157"/>
      <c r="B63" s="158"/>
      <c r="C63" s="158"/>
      <c r="D63" s="158"/>
      <c r="E63" s="158"/>
      <c r="F63" s="161"/>
      <c r="G63" s="159"/>
      <c r="H63" s="160"/>
      <c r="I63" s="26"/>
      <c r="J63" s="26"/>
      <c r="K63" s="26"/>
      <c r="L63" s="26"/>
      <c r="M63" s="26"/>
    </row>
    <row r="64" spans="1:16" s="1" customFormat="1" ht="15" customHeight="1">
      <c r="A64" s="157"/>
      <c r="B64" s="158"/>
      <c r="C64" s="158"/>
      <c r="D64" s="158"/>
      <c r="E64" s="158"/>
      <c r="F64" s="161"/>
      <c r="G64" s="159"/>
      <c r="H64" s="160"/>
      <c r="I64" s="26"/>
      <c r="J64" s="26"/>
      <c r="K64" s="26"/>
      <c r="L64" s="26"/>
      <c r="M64" s="26"/>
    </row>
    <row r="65" spans="1:16" s="1" customFormat="1" ht="15" customHeight="1">
      <c r="A65" s="157"/>
      <c r="B65" s="158"/>
      <c r="C65" s="158"/>
      <c r="D65" s="158"/>
      <c r="E65" s="256" t="s">
        <v>34</v>
      </c>
      <c r="F65" s="256"/>
      <c r="G65" s="256"/>
      <c r="H65" s="160"/>
      <c r="I65" s="26"/>
      <c r="J65" s="26"/>
      <c r="K65" s="26"/>
      <c r="L65" s="26"/>
      <c r="M65" s="26"/>
    </row>
    <row r="66" spans="1:16" s="1" customFormat="1" ht="15" customHeight="1">
      <c r="A66" s="157"/>
      <c r="B66" s="158"/>
      <c r="C66" s="158"/>
      <c r="D66" s="158"/>
      <c r="E66" s="189"/>
      <c r="F66" s="189"/>
      <c r="G66" s="189"/>
      <c r="H66" s="160"/>
      <c r="I66" s="26"/>
      <c r="J66" s="26"/>
      <c r="K66" s="26"/>
      <c r="L66" s="26"/>
      <c r="M66" s="26"/>
    </row>
    <row r="67" spans="1:16" s="1" customFormat="1" ht="15" customHeight="1">
      <c r="A67" s="157"/>
      <c r="B67" s="158"/>
      <c r="C67" s="158"/>
      <c r="D67" s="158"/>
      <c r="E67" s="69"/>
      <c r="F67" s="69"/>
      <c r="G67" s="69"/>
      <c r="H67" s="160"/>
      <c r="I67" s="26"/>
      <c r="J67" s="26"/>
      <c r="K67" s="26"/>
      <c r="L67" s="26"/>
      <c r="M67" s="26"/>
    </row>
    <row r="68" spans="1:16" s="1" customFormat="1" ht="15" customHeight="1">
      <c r="A68" s="157"/>
      <c r="B68" s="158"/>
      <c r="C68" s="158"/>
      <c r="D68" s="158"/>
      <c r="H68" s="160"/>
      <c r="I68" s="26"/>
      <c r="J68" s="26"/>
      <c r="K68" s="26"/>
      <c r="L68" s="26"/>
      <c r="M68" s="26"/>
    </row>
    <row r="69" spans="1:16" s="1" customFormat="1" ht="15" customHeight="1">
      <c r="A69" s="157"/>
      <c r="B69" s="158"/>
      <c r="C69" s="158"/>
      <c r="D69" s="158"/>
      <c r="E69" s="667" t="s">
        <v>78</v>
      </c>
      <c r="F69" s="667"/>
      <c r="G69" s="667"/>
      <c r="H69" s="160"/>
      <c r="I69" s="26"/>
      <c r="J69" s="26"/>
      <c r="K69" s="26"/>
      <c r="L69" s="26"/>
      <c r="M69" s="26"/>
    </row>
    <row r="70" spans="1:16" s="1" customFormat="1" ht="15" customHeight="1" thickBot="1">
      <c r="A70" s="185"/>
      <c r="B70" s="182"/>
      <c r="C70" s="182"/>
      <c r="D70" s="182"/>
      <c r="E70" s="182"/>
      <c r="F70" s="187"/>
      <c r="G70" s="162"/>
      <c r="H70" s="188"/>
      <c r="I70" s="26"/>
      <c r="J70" s="26"/>
      <c r="K70" s="26"/>
      <c r="L70" s="26"/>
      <c r="M70" s="26"/>
    </row>
    <row r="71" spans="1:16" s="1" customFormat="1" ht="15" customHeight="1" thickTop="1">
      <c r="A71" s="244"/>
      <c r="B71" s="662"/>
      <c r="C71" s="662"/>
      <c r="D71" s="662"/>
      <c r="E71" s="662"/>
      <c r="F71" s="245"/>
      <c r="G71" s="246"/>
      <c r="H71" s="247"/>
      <c r="I71" s="131"/>
      <c r="J71" s="26"/>
      <c r="K71" s="26"/>
      <c r="L71" s="26"/>
      <c r="M71" s="26"/>
    </row>
    <row r="72" spans="1:16" s="1" customFormat="1" ht="18" customHeight="1">
      <c r="A72" s="670">
        <v>1035</v>
      </c>
      <c r="B72" s="613" t="s">
        <v>160</v>
      </c>
      <c r="C72" s="614"/>
      <c r="D72" s="614"/>
      <c r="E72" s="615"/>
      <c r="F72" s="483">
        <v>0</v>
      </c>
      <c r="G72" s="484">
        <f>F72*G$11</f>
        <v>0</v>
      </c>
      <c r="H72" s="485">
        <f t="shared" ref="H72:H78" si="13">F72+G72</f>
        <v>0</v>
      </c>
      <c r="I72" s="131"/>
      <c r="J72" s="26"/>
      <c r="K72" s="26"/>
      <c r="L72" s="26"/>
      <c r="M72" s="26"/>
    </row>
    <row r="73" spans="1:16" s="1" customFormat="1" ht="18" customHeight="1">
      <c r="A73" s="591"/>
      <c r="B73" s="660" t="s">
        <v>55</v>
      </c>
      <c r="C73" s="660"/>
      <c r="D73" s="660"/>
      <c r="E73" s="660"/>
      <c r="F73" s="486">
        <v>0</v>
      </c>
      <c r="G73" s="484">
        <f t="shared" ref="G73:G103" si="14">F73*G$11</f>
        <v>0</v>
      </c>
      <c r="H73" s="485">
        <f t="shared" si="13"/>
        <v>0</v>
      </c>
      <c r="I73" s="131"/>
      <c r="J73" s="26"/>
      <c r="K73" s="26"/>
      <c r="L73" s="26"/>
      <c r="M73" s="26"/>
    </row>
    <row r="74" spans="1:16" ht="18" customHeight="1">
      <c r="A74" s="591"/>
      <c r="B74" s="661" t="s">
        <v>70</v>
      </c>
      <c r="C74" s="661"/>
      <c r="D74" s="661"/>
      <c r="E74" s="661"/>
      <c r="F74" s="487">
        <v>0</v>
      </c>
      <c r="G74" s="488">
        <f t="shared" si="14"/>
        <v>0</v>
      </c>
      <c r="H74" s="489">
        <f t="shared" si="13"/>
        <v>0</v>
      </c>
      <c r="I74" s="131"/>
    </row>
    <row r="75" spans="1:16" s="1" customFormat="1" ht="18" customHeight="1">
      <c r="A75" s="591"/>
      <c r="B75" s="661" t="s">
        <v>120</v>
      </c>
      <c r="C75" s="661"/>
      <c r="D75" s="661"/>
      <c r="E75" s="661"/>
      <c r="F75" s="490">
        <v>0</v>
      </c>
      <c r="G75" s="488">
        <f t="shared" si="14"/>
        <v>0</v>
      </c>
      <c r="H75" s="491">
        <f t="shared" si="13"/>
        <v>0</v>
      </c>
      <c r="I75" s="131"/>
      <c r="J75" s="26"/>
      <c r="K75" s="26"/>
      <c r="L75" s="26"/>
      <c r="M75" s="26"/>
    </row>
    <row r="76" spans="1:16" s="7" customFormat="1" ht="18" customHeight="1">
      <c r="A76" s="591"/>
      <c r="B76" s="628" t="s">
        <v>182</v>
      </c>
      <c r="C76" s="629"/>
      <c r="D76" s="629"/>
      <c r="E76" s="630"/>
      <c r="F76" s="483">
        <v>0</v>
      </c>
      <c r="G76" s="484">
        <f t="shared" si="14"/>
        <v>0</v>
      </c>
      <c r="H76" s="492">
        <f t="shared" si="13"/>
        <v>0</v>
      </c>
      <c r="I76" s="131"/>
      <c r="J76" s="26"/>
      <c r="K76" s="26"/>
      <c r="L76" s="26"/>
    </row>
    <row r="77" spans="1:16" s="7" customFormat="1" ht="18" customHeight="1">
      <c r="A77" s="591"/>
      <c r="B77" s="628" t="s">
        <v>181</v>
      </c>
      <c r="C77" s="629"/>
      <c r="D77" s="629"/>
      <c r="E77" s="630"/>
      <c r="F77" s="483">
        <v>0</v>
      </c>
      <c r="G77" s="484">
        <f t="shared" si="14"/>
        <v>0</v>
      </c>
      <c r="H77" s="492">
        <f t="shared" si="13"/>
        <v>0</v>
      </c>
      <c r="I77" s="131"/>
      <c r="J77" s="26"/>
      <c r="K77" s="26"/>
      <c r="L77" s="26"/>
      <c r="M77" s="26"/>
      <c r="N77" s="10"/>
      <c r="O77" s="10"/>
      <c r="P77" s="10"/>
    </row>
    <row r="78" spans="1:16" s="1" customFormat="1" ht="18" customHeight="1">
      <c r="A78" s="592"/>
      <c r="B78" s="628" t="s">
        <v>183</v>
      </c>
      <c r="C78" s="629"/>
      <c r="D78" s="629"/>
      <c r="E78" s="630"/>
      <c r="F78" s="493">
        <v>0</v>
      </c>
      <c r="G78" s="484">
        <f t="shared" si="14"/>
        <v>0</v>
      </c>
      <c r="H78" s="494">
        <f t="shared" si="13"/>
        <v>0</v>
      </c>
      <c r="I78" s="131"/>
      <c r="J78" s="26"/>
      <c r="K78" s="26"/>
      <c r="L78" s="26"/>
      <c r="M78" s="26"/>
    </row>
    <row r="79" spans="1:16" s="1" customFormat="1" ht="18" customHeight="1">
      <c r="A79" s="214"/>
      <c r="B79" s="660"/>
      <c r="C79" s="660"/>
      <c r="D79" s="660"/>
      <c r="E79" s="660"/>
      <c r="F79" s="249"/>
      <c r="G79" s="248"/>
      <c r="H79" s="250"/>
      <c r="I79" s="131"/>
      <c r="J79" s="26"/>
      <c r="K79" s="26"/>
      <c r="L79" s="26"/>
      <c r="M79" s="26"/>
    </row>
    <row r="80" spans="1:16" s="1" customFormat="1" ht="18" customHeight="1">
      <c r="A80" s="670">
        <v>1046</v>
      </c>
      <c r="B80" s="613" t="s">
        <v>160</v>
      </c>
      <c r="C80" s="614"/>
      <c r="D80" s="614"/>
      <c r="E80" s="615"/>
      <c r="F80" s="495">
        <v>0</v>
      </c>
      <c r="G80" s="484">
        <f t="shared" si="14"/>
        <v>0</v>
      </c>
      <c r="H80" s="496">
        <f t="shared" ref="H80:H86" si="15">F80+G80</f>
        <v>0</v>
      </c>
      <c r="I80" s="131"/>
      <c r="J80" s="26"/>
      <c r="K80" s="26"/>
      <c r="L80" s="26"/>
      <c r="M80" s="26"/>
    </row>
    <row r="81" spans="1:16" s="1" customFormat="1" ht="18" customHeight="1">
      <c r="A81" s="591"/>
      <c r="B81" s="660" t="s">
        <v>55</v>
      </c>
      <c r="C81" s="660"/>
      <c r="D81" s="660"/>
      <c r="E81" s="660"/>
      <c r="F81" s="495">
        <v>0</v>
      </c>
      <c r="G81" s="484">
        <f t="shared" si="14"/>
        <v>0</v>
      </c>
      <c r="H81" s="496">
        <f t="shared" si="15"/>
        <v>0</v>
      </c>
      <c r="I81" s="131"/>
      <c r="J81" s="26"/>
      <c r="K81" s="26"/>
      <c r="L81" s="26"/>
      <c r="M81" s="26"/>
    </row>
    <row r="82" spans="1:16" s="1" customFormat="1" ht="18" customHeight="1">
      <c r="A82" s="591"/>
      <c r="B82" s="661" t="s">
        <v>67</v>
      </c>
      <c r="C82" s="661"/>
      <c r="D82" s="661"/>
      <c r="E82" s="661"/>
      <c r="F82" s="497">
        <v>0</v>
      </c>
      <c r="G82" s="488">
        <f t="shared" si="14"/>
        <v>0</v>
      </c>
      <c r="H82" s="498">
        <f t="shared" si="15"/>
        <v>0</v>
      </c>
      <c r="I82" s="131"/>
      <c r="J82" s="26"/>
      <c r="K82" s="26"/>
      <c r="L82" s="26"/>
      <c r="M82" s="26"/>
    </row>
    <row r="83" spans="1:16" s="1" customFormat="1" ht="18" customHeight="1">
      <c r="A83" s="591"/>
      <c r="B83" s="661" t="s">
        <v>114</v>
      </c>
      <c r="C83" s="661"/>
      <c r="D83" s="661"/>
      <c r="E83" s="661"/>
      <c r="F83" s="497">
        <v>0</v>
      </c>
      <c r="G83" s="488">
        <f t="shared" si="14"/>
        <v>0</v>
      </c>
      <c r="H83" s="498">
        <f t="shared" si="15"/>
        <v>0</v>
      </c>
      <c r="I83" s="131"/>
      <c r="J83" s="26"/>
      <c r="K83" s="26"/>
      <c r="L83" s="26"/>
      <c r="M83" s="26"/>
    </row>
    <row r="84" spans="1:16" s="7" customFormat="1" ht="18" customHeight="1">
      <c r="A84" s="591"/>
      <c r="B84" s="628" t="s">
        <v>182</v>
      </c>
      <c r="C84" s="629"/>
      <c r="D84" s="629"/>
      <c r="E84" s="630"/>
      <c r="F84" s="483">
        <v>0</v>
      </c>
      <c r="G84" s="484">
        <f t="shared" si="14"/>
        <v>0</v>
      </c>
      <c r="H84" s="492">
        <f t="shared" si="15"/>
        <v>0</v>
      </c>
      <c r="I84" s="131"/>
      <c r="J84" s="26"/>
      <c r="K84" s="26"/>
      <c r="L84" s="26"/>
    </row>
    <row r="85" spans="1:16" s="7" customFormat="1" ht="18" customHeight="1">
      <c r="A85" s="591"/>
      <c r="B85" s="628" t="s">
        <v>181</v>
      </c>
      <c r="C85" s="629"/>
      <c r="D85" s="629"/>
      <c r="E85" s="630"/>
      <c r="F85" s="483">
        <v>0</v>
      </c>
      <c r="G85" s="484">
        <f t="shared" si="14"/>
        <v>0</v>
      </c>
      <c r="H85" s="492">
        <f t="shared" si="15"/>
        <v>0</v>
      </c>
      <c r="I85" s="131"/>
      <c r="J85" s="26"/>
      <c r="K85" s="26"/>
      <c r="L85" s="26"/>
      <c r="M85" s="26"/>
      <c r="N85" s="10"/>
      <c r="O85" s="10"/>
      <c r="P85" s="10"/>
    </row>
    <row r="86" spans="1:16" s="1" customFormat="1" ht="18" customHeight="1">
      <c r="A86" s="592"/>
      <c r="B86" s="628" t="s">
        <v>183</v>
      </c>
      <c r="C86" s="629"/>
      <c r="D86" s="629"/>
      <c r="E86" s="630"/>
      <c r="F86" s="495">
        <v>0</v>
      </c>
      <c r="G86" s="484">
        <f t="shared" si="14"/>
        <v>0</v>
      </c>
      <c r="H86" s="496">
        <f t="shared" si="15"/>
        <v>0</v>
      </c>
      <c r="I86" s="131"/>
      <c r="J86" s="26"/>
      <c r="K86" s="26"/>
      <c r="L86" s="26"/>
      <c r="M86" s="26"/>
    </row>
    <row r="87" spans="1:16" s="1" customFormat="1" ht="18" customHeight="1">
      <c r="A87" s="214"/>
      <c r="B87" s="660"/>
      <c r="C87" s="660"/>
      <c r="D87" s="660"/>
      <c r="E87" s="660"/>
      <c r="F87" s="249"/>
      <c r="G87" s="248"/>
      <c r="H87" s="250"/>
      <c r="I87" s="131"/>
      <c r="J87" s="26"/>
      <c r="K87" s="26"/>
      <c r="L87" s="26"/>
      <c r="M87" s="26"/>
    </row>
    <row r="88" spans="1:16" s="1" customFormat="1" ht="18" customHeight="1">
      <c r="A88" s="670">
        <v>1050</v>
      </c>
      <c r="B88" s="613" t="s">
        <v>160</v>
      </c>
      <c r="C88" s="614"/>
      <c r="D88" s="614"/>
      <c r="E88" s="615"/>
      <c r="F88" s="495">
        <v>0</v>
      </c>
      <c r="G88" s="484">
        <f t="shared" si="14"/>
        <v>0</v>
      </c>
      <c r="H88" s="496">
        <f t="shared" ref="H88:H94" si="16">F88+G88</f>
        <v>0</v>
      </c>
      <c r="I88" s="131"/>
      <c r="J88" s="26"/>
      <c r="K88" s="26"/>
      <c r="L88" s="26"/>
      <c r="M88" s="26"/>
    </row>
    <row r="89" spans="1:16" s="1" customFormat="1" ht="18" customHeight="1">
      <c r="A89" s="591"/>
      <c r="B89" s="660" t="s">
        <v>55</v>
      </c>
      <c r="C89" s="660"/>
      <c r="D89" s="660"/>
      <c r="E89" s="660"/>
      <c r="F89" s="495">
        <v>0</v>
      </c>
      <c r="G89" s="484">
        <f t="shared" si="14"/>
        <v>0</v>
      </c>
      <c r="H89" s="496">
        <f t="shared" si="16"/>
        <v>0</v>
      </c>
      <c r="I89" s="131"/>
      <c r="J89" s="26"/>
      <c r="K89" s="26"/>
      <c r="L89" s="26"/>
      <c r="M89" s="26"/>
    </row>
    <row r="90" spans="1:16" s="1" customFormat="1" ht="18" customHeight="1">
      <c r="A90" s="591"/>
      <c r="B90" s="660" t="s">
        <v>74</v>
      </c>
      <c r="C90" s="660"/>
      <c r="D90" s="660"/>
      <c r="E90" s="660"/>
      <c r="F90" s="495">
        <v>0</v>
      </c>
      <c r="G90" s="484">
        <f t="shared" ref="G90" si="17">F90*G$11</f>
        <v>0</v>
      </c>
      <c r="H90" s="496">
        <f t="shared" si="16"/>
        <v>0</v>
      </c>
      <c r="I90" s="131"/>
      <c r="J90" s="26"/>
      <c r="K90" s="26"/>
      <c r="L90" s="26"/>
      <c r="M90" s="26"/>
    </row>
    <row r="91" spans="1:16" s="1" customFormat="1" ht="18" customHeight="1">
      <c r="A91" s="591"/>
      <c r="B91" s="661" t="s">
        <v>116</v>
      </c>
      <c r="C91" s="661"/>
      <c r="D91" s="661"/>
      <c r="E91" s="661"/>
      <c r="F91" s="497">
        <v>0</v>
      </c>
      <c r="G91" s="488">
        <f t="shared" si="14"/>
        <v>0</v>
      </c>
      <c r="H91" s="498">
        <f t="shared" si="16"/>
        <v>0</v>
      </c>
      <c r="I91" s="131"/>
      <c r="J91" s="26"/>
      <c r="K91" s="26"/>
      <c r="L91" s="26"/>
      <c r="M91" s="26"/>
    </row>
    <row r="92" spans="1:16" s="7" customFormat="1" ht="18" customHeight="1">
      <c r="A92" s="591"/>
      <c r="B92" s="628" t="s">
        <v>182</v>
      </c>
      <c r="C92" s="629"/>
      <c r="D92" s="629"/>
      <c r="E92" s="630"/>
      <c r="F92" s="483">
        <v>0</v>
      </c>
      <c r="G92" s="484">
        <f t="shared" si="14"/>
        <v>0</v>
      </c>
      <c r="H92" s="492">
        <f t="shared" si="16"/>
        <v>0</v>
      </c>
      <c r="I92" s="131"/>
      <c r="J92" s="26"/>
      <c r="K92" s="26"/>
      <c r="L92" s="26"/>
    </row>
    <row r="93" spans="1:16" s="7" customFormat="1" ht="18" customHeight="1">
      <c r="A93" s="591"/>
      <c r="B93" s="628" t="s">
        <v>181</v>
      </c>
      <c r="C93" s="629"/>
      <c r="D93" s="629"/>
      <c r="E93" s="630"/>
      <c r="F93" s="483">
        <v>0</v>
      </c>
      <c r="G93" s="484">
        <f t="shared" si="14"/>
        <v>0</v>
      </c>
      <c r="H93" s="492">
        <f t="shared" si="16"/>
        <v>0</v>
      </c>
      <c r="I93" s="131"/>
      <c r="J93" s="26"/>
      <c r="K93" s="26"/>
      <c r="L93" s="26"/>
      <c r="M93" s="26"/>
      <c r="N93" s="10"/>
      <c r="O93" s="10"/>
      <c r="P93" s="10"/>
    </row>
    <row r="94" spans="1:16" s="1" customFormat="1" ht="18" customHeight="1">
      <c r="A94" s="592"/>
      <c r="B94" s="628" t="s">
        <v>183</v>
      </c>
      <c r="C94" s="629"/>
      <c r="D94" s="629"/>
      <c r="E94" s="630"/>
      <c r="F94" s="495">
        <v>0</v>
      </c>
      <c r="G94" s="484">
        <f t="shared" si="14"/>
        <v>0</v>
      </c>
      <c r="H94" s="496">
        <f t="shared" si="16"/>
        <v>0</v>
      </c>
      <c r="I94" s="131"/>
      <c r="J94" s="26"/>
      <c r="K94" s="26"/>
      <c r="L94" s="26"/>
      <c r="M94" s="26"/>
    </row>
    <row r="95" spans="1:16" s="1" customFormat="1" ht="18" customHeight="1">
      <c r="A95" s="214"/>
      <c r="B95" s="660"/>
      <c r="C95" s="660"/>
      <c r="D95" s="660"/>
      <c r="E95" s="660"/>
      <c r="F95" s="249"/>
      <c r="G95" s="248"/>
      <c r="H95" s="250"/>
      <c r="I95" s="131"/>
      <c r="J95" s="26"/>
      <c r="K95" s="26"/>
      <c r="L95" s="26"/>
      <c r="M95" s="26"/>
    </row>
    <row r="96" spans="1:16" s="1" customFormat="1" ht="18" customHeight="1">
      <c r="A96" s="670">
        <v>1086</v>
      </c>
      <c r="B96" s="613" t="s">
        <v>160</v>
      </c>
      <c r="C96" s="614"/>
      <c r="D96" s="614"/>
      <c r="E96" s="615"/>
      <c r="F96" s="495">
        <v>0</v>
      </c>
      <c r="G96" s="484">
        <f t="shared" si="14"/>
        <v>0</v>
      </c>
      <c r="H96" s="496">
        <f t="shared" ref="H96:H103" si="18">F96+G96</f>
        <v>0</v>
      </c>
      <c r="I96" s="131"/>
      <c r="J96" s="26"/>
      <c r="K96" s="26"/>
      <c r="L96" s="26"/>
      <c r="M96" s="26"/>
    </row>
    <row r="97" spans="1:17" s="1" customFormat="1" ht="18" customHeight="1">
      <c r="A97" s="591"/>
      <c r="B97" s="660" t="s">
        <v>55</v>
      </c>
      <c r="C97" s="660"/>
      <c r="D97" s="660"/>
      <c r="E97" s="660"/>
      <c r="F97" s="495">
        <v>0</v>
      </c>
      <c r="G97" s="484">
        <f t="shared" ref="G97" si="19">F97*G$11</f>
        <v>0</v>
      </c>
      <c r="H97" s="496">
        <f t="shared" ref="H97" si="20">F97+G97</f>
        <v>0</v>
      </c>
      <c r="I97" s="131"/>
      <c r="J97" s="26"/>
      <c r="K97" s="26"/>
      <c r="L97" s="26"/>
      <c r="M97" s="26"/>
    </row>
    <row r="98" spans="1:17" s="1" customFormat="1" ht="18" customHeight="1">
      <c r="A98" s="591"/>
      <c r="B98" s="660" t="s">
        <v>74</v>
      </c>
      <c r="C98" s="660"/>
      <c r="D98" s="660"/>
      <c r="E98" s="660"/>
      <c r="F98" s="495">
        <v>0</v>
      </c>
      <c r="G98" s="484">
        <f t="shared" si="14"/>
        <v>0</v>
      </c>
      <c r="H98" s="496">
        <f t="shared" si="18"/>
        <v>0</v>
      </c>
      <c r="I98" s="131"/>
      <c r="J98" s="26"/>
      <c r="K98" s="26"/>
      <c r="L98" s="26"/>
      <c r="M98" s="26"/>
    </row>
    <row r="99" spans="1:17" s="1" customFormat="1" ht="18" customHeight="1">
      <c r="A99" s="591"/>
      <c r="B99" s="661" t="s">
        <v>121</v>
      </c>
      <c r="C99" s="661"/>
      <c r="D99" s="661"/>
      <c r="E99" s="661"/>
      <c r="F99" s="497">
        <v>0</v>
      </c>
      <c r="G99" s="488">
        <f t="shared" si="14"/>
        <v>0</v>
      </c>
      <c r="H99" s="498">
        <f t="shared" si="18"/>
        <v>0</v>
      </c>
      <c r="I99" s="131"/>
      <c r="J99" s="26"/>
      <c r="K99" s="26"/>
      <c r="L99" s="26"/>
      <c r="M99" s="26"/>
    </row>
    <row r="100" spans="1:17" s="1" customFormat="1" ht="18" customHeight="1">
      <c r="A100" s="591"/>
      <c r="B100" s="661" t="s">
        <v>122</v>
      </c>
      <c r="C100" s="661"/>
      <c r="D100" s="661"/>
      <c r="E100" s="661"/>
      <c r="F100" s="497">
        <v>0</v>
      </c>
      <c r="G100" s="488">
        <f t="shared" si="14"/>
        <v>0</v>
      </c>
      <c r="H100" s="498">
        <f t="shared" si="18"/>
        <v>0</v>
      </c>
      <c r="I100" s="131"/>
      <c r="J100" s="26"/>
      <c r="K100" s="26"/>
      <c r="L100" s="26"/>
      <c r="M100" s="26"/>
    </row>
    <row r="101" spans="1:17" s="7" customFormat="1" ht="18" customHeight="1">
      <c r="A101" s="591"/>
      <c r="B101" s="628" t="s">
        <v>182</v>
      </c>
      <c r="C101" s="629"/>
      <c r="D101" s="629"/>
      <c r="E101" s="630"/>
      <c r="F101" s="483">
        <v>0</v>
      </c>
      <c r="G101" s="484">
        <f t="shared" si="14"/>
        <v>0</v>
      </c>
      <c r="H101" s="492">
        <f t="shared" si="18"/>
        <v>0</v>
      </c>
      <c r="I101" s="131"/>
      <c r="J101" s="26"/>
      <c r="K101" s="26"/>
      <c r="L101" s="26"/>
    </row>
    <row r="102" spans="1:17" s="7" customFormat="1" ht="18" customHeight="1">
      <c r="A102" s="591"/>
      <c r="B102" s="628" t="s">
        <v>181</v>
      </c>
      <c r="C102" s="629"/>
      <c r="D102" s="629"/>
      <c r="E102" s="630"/>
      <c r="F102" s="483">
        <v>0</v>
      </c>
      <c r="G102" s="484">
        <f t="shared" si="14"/>
        <v>0</v>
      </c>
      <c r="H102" s="492">
        <f t="shared" si="18"/>
        <v>0</v>
      </c>
      <c r="I102" s="131"/>
      <c r="J102" s="26"/>
      <c r="K102" s="26"/>
      <c r="L102" s="26"/>
      <c r="M102" s="26"/>
      <c r="N102" s="10"/>
      <c r="O102" s="10"/>
      <c r="P102" s="10"/>
    </row>
    <row r="103" spans="1:17" s="1" customFormat="1" ht="18" customHeight="1">
      <c r="A103" s="591"/>
      <c r="B103" s="628" t="s">
        <v>183</v>
      </c>
      <c r="C103" s="629"/>
      <c r="D103" s="629"/>
      <c r="E103" s="630"/>
      <c r="F103" s="499">
        <v>0</v>
      </c>
      <c r="G103" s="500">
        <f t="shared" si="14"/>
        <v>0</v>
      </c>
      <c r="H103" s="501">
        <f t="shared" si="18"/>
        <v>0</v>
      </c>
      <c r="I103" s="131"/>
      <c r="J103" s="26"/>
      <c r="K103" s="26"/>
      <c r="L103" s="26"/>
      <c r="M103" s="26"/>
    </row>
    <row r="104" spans="1:17" s="1" customFormat="1" ht="15" customHeight="1">
      <c r="A104" s="251"/>
      <c r="B104" s="660"/>
      <c r="C104" s="660"/>
      <c r="D104" s="660"/>
      <c r="E104" s="660"/>
      <c r="F104" s="252"/>
      <c r="G104" s="253"/>
      <c r="H104" s="254"/>
      <c r="I104" s="131"/>
      <c r="J104" s="26"/>
      <c r="K104" s="26"/>
      <c r="L104" s="26"/>
      <c r="M104" s="26"/>
    </row>
    <row r="105" spans="1:17" s="1" customFormat="1" ht="15" customHeight="1" thickBot="1">
      <c r="A105" s="184"/>
      <c r="B105" s="663"/>
      <c r="C105" s="663"/>
      <c r="D105" s="663"/>
      <c r="E105" s="663"/>
      <c r="F105" s="190"/>
      <c r="G105" s="191"/>
      <c r="H105" s="192"/>
      <c r="I105" s="26"/>
      <c r="J105" s="26"/>
      <c r="K105" s="26"/>
      <c r="L105" s="26"/>
      <c r="M105" s="26"/>
    </row>
    <row r="106" spans="1:17" s="7" customFormat="1" ht="20.100000000000001" customHeight="1" thickTop="1" thickBot="1">
      <c r="A106" s="120" t="s">
        <v>16</v>
      </c>
      <c r="B106" s="622" t="str">
        <f>'100 Series'!B46</f>
        <v>Hourly Rate for repairs and authorized service outside of contractual obligations</v>
      </c>
      <c r="C106" s="623"/>
      <c r="D106" s="623"/>
      <c r="E106" s="623"/>
      <c r="F106" s="623"/>
      <c r="G106" s="624"/>
      <c r="H106" s="448">
        <f>'100 Series'!G46</f>
        <v>0</v>
      </c>
      <c r="I106" s="26"/>
      <c r="J106" s="26"/>
      <c r="K106" s="26"/>
      <c r="L106" s="26"/>
      <c r="M106" s="26"/>
      <c r="N106" s="26"/>
      <c r="O106" s="26"/>
      <c r="P106" s="10"/>
      <c r="Q106" s="10"/>
    </row>
    <row r="107" spans="1:17" ht="15" customHeight="1" thickTop="1">
      <c r="A107" s="686" t="s">
        <v>1</v>
      </c>
      <c r="B107" s="687"/>
      <c r="C107" s="687"/>
      <c r="D107" s="687"/>
      <c r="E107" s="687"/>
      <c r="F107" s="687"/>
      <c r="G107" s="687"/>
      <c r="H107" s="688"/>
    </row>
    <row r="108" spans="1:17" ht="20.100000000000001" customHeight="1">
      <c r="A108" s="555" t="s">
        <v>51</v>
      </c>
      <c r="B108" s="556"/>
      <c r="C108" s="556"/>
      <c r="D108" s="556"/>
      <c r="E108" s="556"/>
      <c r="F108" s="556"/>
      <c r="G108" s="556"/>
      <c r="H108" s="557"/>
    </row>
    <row r="109" spans="1:17" ht="15" customHeight="1">
      <c r="A109" s="689"/>
      <c r="B109" s="690"/>
      <c r="C109" s="690"/>
      <c r="D109" s="690"/>
      <c r="E109" s="690"/>
      <c r="F109" s="690"/>
      <c r="G109" s="690"/>
      <c r="H109" s="691"/>
    </row>
    <row r="110" spans="1:17" s="107" customFormat="1" ht="15" customHeight="1">
      <c r="A110" s="544" t="s">
        <v>134</v>
      </c>
      <c r="B110" s="545"/>
      <c r="C110" s="545"/>
      <c r="D110" s="545"/>
      <c r="E110" s="545"/>
      <c r="F110" s="545"/>
      <c r="G110" s="545"/>
      <c r="H110" s="546"/>
      <c r="I110" s="31"/>
      <c r="J110" s="31"/>
      <c r="K110" s="31"/>
      <c r="L110" s="31"/>
      <c r="M110" s="31"/>
      <c r="N110" s="31"/>
      <c r="O110" s="31"/>
      <c r="P110" s="122"/>
      <c r="Q110" s="122"/>
    </row>
    <row r="111" spans="1:17" s="107" customFormat="1" ht="15" customHeight="1">
      <c r="A111" s="544" t="s">
        <v>135</v>
      </c>
      <c r="B111" s="545"/>
      <c r="C111" s="545"/>
      <c r="D111" s="545"/>
      <c r="E111" s="545"/>
      <c r="F111" s="545"/>
      <c r="G111" s="545"/>
      <c r="H111" s="546"/>
      <c r="I111" s="31"/>
      <c r="J111" s="31"/>
      <c r="K111" s="31"/>
      <c r="L111" s="31"/>
      <c r="M111" s="31"/>
      <c r="N111" s="31"/>
      <c r="O111" s="31"/>
      <c r="P111" s="122"/>
      <c r="Q111" s="122"/>
    </row>
    <row r="112" spans="1:17" s="107" customFormat="1" ht="15" customHeight="1">
      <c r="A112" s="544" t="s">
        <v>136</v>
      </c>
      <c r="B112" s="545"/>
      <c r="C112" s="545"/>
      <c r="D112" s="545"/>
      <c r="E112" s="545"/>
      <c r="F112" s="545"/>
      <c r="G112" s="545"/>
      <c r="H112" s="546"/>
      <c r="I112" s="31"/>
      <c r="J112" s="31"/>
      <c r="K112" s="31"/>
      <c r="L112" s="31"/>
      <c r="M112" s="31"/>
      <c r="N112" s="31"/>
      <c r="O112" s="31"/>
      <c r="P112" s="122"/>
      <c r="Q112" s="122"/>
    </row>
    <row r="113" spans="1:17" s="107" customFormat="1" ht="15" customHeight="1">
      <c r="A113" s="547" t="s">
        <v>137</v>
      </c>
      <c r="B113" s="548"/>
      <c r="C113" s="548"/>
      <c r="D113" s="548"/>
      <c r="E113" s="548"/>
      <c r="F113" s="548"/>
      <c r="G113" s="548"/>
      <c r="H113" s="549"/>
      <c r="I113" s="31"/>
      <c r="J113" s="31"/>
      <c r="K113" s="31"/>
      <c r="L113" s="31"/>
      <c r="M113" s="31"/>
      <c r="N113" s="31"/>
      <c r="O113" s="31"/>
      <c r="P113" s="122"/>
      <c r="Q113" s="122"/>
    </row>
    <row r="114" spans="1:17" s="107" customFormat="1" ht="15" customHeight="1">
      <c r="A114" s="547" t="s">
        <v>147</v>
      </c>
      <c r="B114" s="548"/>
      <c r="C114" s="548"/>
      <c r="D114" s="548"/>
      <c r="E114" s="548"/>
      <c r="F114" s="548"/>
      <c r="G114" s="548"/>
      <c r="H114" s="549"/>
      <c r="I114" s="31"/>
      <c r="J114" s="31"/>
      <c r="K114" s="31"/>
      <c r="L114" s="31"/>
      <c r="M114" s="31"/>
      <c r="N114" s="31"/>
      <c r="O114" s="31"/>
      <c r="P114" s="122"/>
      <c r="Q114" s="122"/>
    </row>
    <row r="115" spans="1:17" s="107" customFormat="1" ht="15" customHeight="1">
      <c r="A115" s="544" t="s">
        <v>139</v>
      </c>
      <c r="B115" s="545"/>
      <c r="C115" s="545"/>
      <c r="D115" s="545"/>
      <c r="E115" s="545"/>
      <c r="F115" s="545"/>
      <c r="G115" s="545"/>
      <c r="H115" s="546"/>
      <c r="I115" s="31"/>
      <c r="J115" s="31"/>
      <c r="K115" s="31"/>
      <c r="L115" s="31"/>
      <c r="M115" s="31"/>
      <c r="N115" s="31"/>
      <c r="O115" s="31"/>
      <c r="P115" s="122"/>
      <c r="Q115" s="122"/>
    </row>
    <row r="116" spans="1:17" s="107" customFormat="1" ht="15" customHeight="1">
      <c r="A116" s="544" t="s">
        <v>148</v>
      </c>
      <c r="B116" s="545"/>
      <c r="C116" s="545"/>
      <c r="D116" s="545"/>
      <c r="E116" s="545"/>
      <c r="F116" s="545"/>
      <c r="G116" s="545"/>
      <c r="H116" s="546"/>
      <c r="I116" s="31"/>
      <c r="J116" s="31"/>
      <c r="K116" s="31"/>
      <c r="L116" s="31"/>
      <c r="M116" s="31"/>
      <c r="N116" s="31"/>
      <c r="O116" s="31"/>
      <c r="P116" s="122"/>
      <c r="Q116" s="122"/>
    </row>
    <row r="117" spans="1:17" s="107" customFormat="1" ht="15" customHeight="1">
      <c r="A117" s="544" t="s">
        <v>140</v>
      </c>
      <c r="B117" s="545"/>
      <c r="C117" s="545"/>
      <c r="D117" s="545"/>
      <c r="E117" s="545"/>
      <c r="F117" s="545"/>
      <c r="G117" s="545"/>
      <c r="H117" s="546"/>
      <c r="I117" s="31"/>
      <c r="J117" s="31"/>
      <c r="K117" s="31"/>
      <c r="L117" s="31"/>
      <c r="M117" s="31"/>
      <c r="N117" s="31"/>
      <c r="O117" s="31"/>
      <c r="P117" s="122"/>
      <c r="Q117" s="122"/>
    </row>
    <row r="118" spans="1:17" s="107" customFormat="1" ht="15" customHeight="1">
      <c r="A118" s="547" t="s">
        <v>141</v>
      </c>
      <c r="B118" s="548"/>
      <c r="C118" s="548"/>
      <c r="D118" s="548"/>
      <c r="E118" s="548"/>
      <c r="F118" s="548"/>
      <c r="G118" s="548"/>
      <c r="H118" s="549"/>
      <c r="I118" s="31"/>
      <c r="J118" s="31"/>
      <c r="K118" s="31"/>
      <c r="L118" s="31"/>
      <c r="M118" s="31"/>
      <c r="N118" s="31"/>
      <c r="O118" s="31"/>
      <c r="P118" s="122"/>
      <c r="Q118" s="122"/>
    </row>
    <row r="119" spans="1:17" ht="15" customHeight="1">
      <c r="A119" s="77"/>
      <c r="B119" s="74"/>
      <c r="C119" s="74"/>
      <c r="D119" s="74"/>
      <c r="E119" s="74"/>
      <c r="H119" s="28"/>
    </row>
    <row r="120" spans="1:17" ht="15" customHeight="1">
      <c r="A120" s="77"/>
      <c r="B120" s="74"/>
      <c r="C120" s="74"/>
      <c r="D120" s="74"/>
      <c r="E120" s="74"/>
      <c r="H120" s="28"/>
    </row>
    <row r="121" spans="1:17" ht="15" customHeight="1">
      <c r="A121" s="77"/>
      <c r="B121" s="74"/>
      <c r="C121" s="74"/>
      <c r="D121" s="74"/>
      <c r="E121" s="74"/>
      <c r="H121" s="28"/>
    </row>
    <row r="122" spans="1:17" ht="15" customHeight="1">
      <c r="A122" s="77"/>
      <c r="B122" s="74"/>
      <c r="C122" s="74"/>
      <c r="D122" s="74"/>
      <c r="E122" s="74"/>
      <c r="H122" s="28"/>
    </row>
    <row r="123" spans="1:17" ht="15" customHeight="1">
      <c r="A123" s="77"/>
      <c r="B123" s="74"/>
      <c r="C123" s="74"/>
      <c r="D123" s="74"/>
      <c r="E123" s="667" t="s">
        <v>34</v>
      </c>
      <c r="F123" s="667"/>
      <c r="G123" s="667"/>
      <c r="H123" s="28"/>
    </row>
    <row r="124" spans="1:17" s="1" customFormat="1" ht="15" customHeight="1">
      <c r="A124" s="157"/>
      <c r="B124" s="158"/>
      <c r="C124" s="158"/>
      <c r="D124" s="158"/>
      <c r="H124" s="160"/>
      <c r="I124" s="26"/>
      <c r="J124" s="26"/>
      <c r="K124" s="26"/>
      <c r="L124" s="26"/>
      <c r="M124" s="26"/>
    </row>
    <row r="125" spans="1:17" s="1" customFormat="1" ht="15" customHeight="1">
      <c r="A125" s="157"/>
      <c r="B125" s="158"/>
      <c r="C125" s="158"/>
      <c r="D125" s="158"/>
      <c r="E125" s="69"/>
      <c r="F125" s="69"/>
      <c r="G125" s="69"/>
      <c r="H125" s="160"/>
      <c r="I125" s="26"/>
      <c r="J125" s="26"/>
      <c r="K125" s="26"/>
      <c r="L125" s="26"/>
      <c r="M125" s="26"/>
    </row>
    <row r="126" spans="1:17" s="1" customFormat="1" ht="15" customHeight="1">
      <c r="A126" s="157"/>
      <c r="B126" s="158"/>
      <c r="C126" s="158"/>
      <c r="D126" s="158"/>
      <c r="E126" s="69"/>
      <c r="F126" s="69"/>
      <c r="G126" s="69"/>
      <c r="H126" s="160"/>
      <c r="I126" s="26"/>
      <c r="J126" s="26"/>
      <c r="K126" s="26"/>
      <c r="L126" s="26"/>
      <c r="M126" s="26"/>
    </row>
    <row r="127" spans="1:17" s="1" customFormat="1" ht="15" customHeight="1">
      <c r="A127" s="157"/>
      <c r="B127" s="158"/>
      <c r="C127" s="158"/>
      <c r="D127" s="158"/>
      <c r="E127" s="667" t="s">
        <v>78</v>
      </c>
      <c r="F127" s="667"/>
      <c r="G127" s="667"/>
      <c r="H127" s="160"/>
      <c r="I127" s="26"/>
      <c r="J127" s="26"/>
      <c r="K127" s="26"/>
      <c r="L127" s="26"/>
      <c r="M127" s="26"/>
    </row>
    <row r="128" spans="1:17" ht="15" customHeight="1">
      <c r="A128" s="153"/>
      <c r="B128" s="74"/>
      <c r="C128" s="74"/>
      <c r="D128" s="74"/>
      <c r="E128" s="74"/>
      <c r="F128" s="75"/>
      <c r="G128" s="74"/>
      <c r="H128" s="76"/>
    </row>
    <row r="129" spans="1:8" ht="20.100000000000001" customHeight="1">
      <c r="A129" s="165" t="s">
        <v>142</v>
      </c>
      <c r="B129" s="685" t="s">
        <v>151</v>
      </c>
      <c r="C129" s="685"/>
      <c r="D129" s="166"/>
      <c r="E129" s="87">
        <v>30</v>
      </c>
      <c r="F129" s="168" t="s">
        <v>144</v>
      </c>
      <c r="G129" s="167"/>
      <c r="H129" s="28"/>
    </row>
    <row r="130" spans="1:8" ht="15" customHeight="1" thickBot="1">
      <c r="A130" s="78"/>
      <c r="B130" s="89"/>
      <c r="C130" s="89"/>
      <c r="D130" s="89"/>
      <c r="E130" s="89"/>
      <c r="F130" s="90"/>
      <c r="G130" s="89"/>
      <c r="H130" s="91"/>
    </row>
    <row r="131" spans="1:8" ht="16.5" thickTop="1"/>
  </sheetData>
  <mergeCells count="121">
    <mergeCell ref="B106:G106"/>
    <mergeCell ref="B129:C129"/>
    <mergeCell ref="A107:H107"/>
    <mergeCell ref="A108:H108"/>
    <mergeCell ref="A109:H109"/>
    <mergeCell ref="A110:H110"/>
    <mergeCell ref="A111:H111"/>
    <mergeCell ref="A112:H112"/>
    <mergeCell ref="A113:H113"/>
    <mergeCell ref="A114:H114"/>
    <mergeCell ref="A115:H115"/>
    <mergeCell ref="A116:H116"/>
    <mergeCell ref="A117:H117"/>
    <mergeCell ref="A118:H118"/>
    <mergeCell ref="E123:G123"/>
    <mergeCell ref="E127:G127"/>
    <mergeCell ref="B100:E100"/>
    <mergeCell ref="B89:E89"/>
    <mergeCell ref="B91:E91"/>
    <mergeCell ref="B94:E94"/>
    <mergeCell ref="B55:E55"/>
    <mergeCell ref="B56:E56"/>
    <mergeCell ref="B57:E57"/>
    <mergeCell ref="B58:E58"/>
    <mergeCell ref="B49:E49"/>
    <mergeCell ref="B50:E50"/>
    <mergeCell ref="B51:E51"/>
    <mergeCell ref="B72:E72"/>
    <mergeCell ref="B54:E54"/>
    <mergeCell ref="B44:E44"/>
    <mergeCell ref="B45:E45"/>
    <mergeCell ref="B46:E46"/>
    <mergeCell ref="B47:E47"/>
    <mergeCell ref="B48:E48"/>
    <mergeCell ref="B20:E20"/>
    <mergeCell ref="B17:E17"/>
    <mergeCell ref="B21:E21"/>
    <mergeCell ref="B22:E22"/>
    <mergeCell ref="B23:E23"/>
    <mergeCell ref="B24:E24"/>
    <mergeCell ref="B27:E27"/>
    <mergeCell ref="B28:E28"/>
    <mergeCell ref="B36:E36"/>
    <mergeCell ref="B37:E37"/>
    <mergeCell ref="B38:E38"/>
    <mergeCell ref="B39:E39"/>
    <mergeCell ref="B40:E40"/>
    <mergeCell ref="B41:E41"/>
    <mergeCell ref="A1:H1"/>
    <mergeCell ref="G9:H9"/>
    <mergeCell ref="A10:H10"/>
    <mergeCell ref="B13:E13"/>
    <mergeCell ref="B14:E14"/>
    <mergeCell ref="A13:A19"/>
    <mergeCell ref="B18:E18"/>
    <mergeCell ref="B15:E15"/>
    <mergeCell ref="B16:E16"/>
    <mergeCell ref="B19:E19"/>
    <mergeCell ref="F7:G7"/>
    <mergeCell ref="F8:G8"/>
    <mergeCell ref="A2:H2"/>
    <mergeCell ref="A3:H3"/>
    <mergeCell ref="B11:E11"/>
    <mergeCell ref="B12:E12"/>
    <mergeCell ref="A72:A78"/>
    <mergeCell ref="A80:A86"/>
    <mergeCell ref="A88:A94"/>
    <mergeCell ref="A96:A103"/>
    <mergeCell ref="A21:A27"/>
    <mergeCell ref="A29:A35"/>
    <mergeCell ref="A37:A44"/>
    <mergeCell ref="A46:A54"/>
    <mergeCell ref="A56:A61"/>
    <mergeCell ref="B105:E105"/>
    <mergeCell ref="B76:E76"/>
    <mergeCell ref="B84:E84"/>
    <mergeCell ref="B92:E92"/>
    <mergeCell ref="B101:E101"/>
    <mergeCell ref="B25:E25"/>
    <mergeCell ref="B33:E33"/>
    <mergeCell ref="B42:E42"/>
    <mergeCell ref="B52:E52"/>
    <mergeCell ref="B59:E59"/>
    <mergeCell ref="B26:E26"/>
    <mergeCell ref="B34:E34"/>
    <mergeCell ref="B43:E43"/>
    <mergeCell ref="B53:E53"/>
    <mergeCell ref="B62:E62"/>
    <mergeCell ref="E69:G69"/>
    <mergeCell ref="B29:E29"/>
    <mergeCell ref="B30:E30"/>
    <mergeCell ref="B31:E31"/>
    <mergeCell ref="B32:E32"/>
    <mergeCell ref="B35:E35"/>
    <mergeCell ref="B97:E97"/>
    <mergeCell ref="B90:E90"/>
    <mergeCell ref="B60:E60"/>
    <mergeCell ref="B104:E104"/>
    <mergeCell ref="B77:E77"/>
    <mergeCell ref="B85:E85"/>
    <mergeCell ref="B93:E93"/>
    <mergeCell ref="B102:E102"/>
    <mergeCell ref="B61:E61"/>
    <mergeCell ref="B73:E73"/>
    <mergeCell ref="B74:E74"/>
    <mergeCell ref="B75:E75"/>
    <mergeCell ref="B78:E78"/>
    <mergeCell ref="B79:E79"/>
    <mergeCell ref="B80:E80"/>
    <mergeCell ref="B81:E81"/>
    <mergeCell ref="B82:E82"/>
    <mergeCell ref="B95:E95"/>
    <mergeCell ref="B83:E83"/>
    <mergeCell ref="B86:E86"/>
    <mergeCell ref="B87:E87"/>
    <mergeCell ref="B88:E88"/>
    <mergeCell ref="B103:E103"/>
    <mergeCell ref="B98:E98"/>
    <mergeCell ref="B71:E71"/>
    <mergeCell ref="B96:E96"/>
    <mergeCell ref="B99:E99"/>
  </mergeCells>
  <conditionalFormatting sqref="F12:H66 E65:E67 E69 F70:H105 E123 E125:E127">
    <cfRule type="cellIs" dxfId="16" priority="18" operator="lessThan">
      <formula>0</formula>
    </cfRule>
  </conditionalFormatting>
  <conditionalFormatting sqref="H67:H69">
    <cfRule type="cellIs" dxfId="15" priority="24" operator="lessThan">
      <formula>0</formula>
    </cfRule>
  </conditionalFormatting>
  <conditionalFormatting sqref="H124:H127">
    <cfRule type="cellIs" dxfId="14" priority="19" operator="lessThan">
      <formula>0</formula>
    </cfRule>
  </conditionalFormatting>
  <printOptions horizontalCentered="1"/>
  <pageMargins left="0.25" right="0.25" top="0.5" bottom="0.25" header="0.31496062992126" footer="0.31496062992126"/>
  <pageSetup paperSize="5" scale="81" fitToHeight="0" orientation="portrait" r:id="rId1"/>
  <rowBreaks count="1" manualBreakCount="1">
    <brk id="70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8D7CC-19F2-4AE7-B519-98AF746DB585}">
  <sheetPr>
    <pageSetUpPr fitToPage="1"/>
  </sheetPr>
  <dimension ref="A1:P116"/>
  <sheetViews>
    <sheetView view="pageBreakPreview" zoomScaleNormal="100" zoomScaleSheetLayoutView="100" workbookViewId="0">
      <selection activeCell="B4" sqref="B4"/>
    </sheetView>
  </sheetViews>
  <sheetFormatPr defaultRowHeight="15.75"/>
  <cols>
    <col min="1" max="1" width="24.77734375" style="26" customWidth="1"/>
    <col min="2" max="3" width="12.77734375" style="26" customWidth="1"/>
    <col min="4" max="4" width="6.77734375" style="26" customWidth="1"/>
    <col min="5" max="5" width="12.77734375" style="69" customWidth="1"/>
    <col min="6" max="7" width="12.77734375" style="26" customWidth="1"/>
    <col min="8" max="16" width="8.88671875" style="26"/>
  </cols>
  <sheetData>
    <row r="1" spans="1:16" s="4" customFormat="1" ht="15" customHeight="1" thickTop="1">
      <c r="A1" s="552"/>
      <c r="B1" s="553"/>
      <c r="C1" s="553"/>
      <c r="D1" s="553"/>
      <c r="E1" s="553"/>
      <c r="F1" s="553"/>
      <c r="G1" s="554"/>
      <c r="H1" s="26"/>
      <c r="I1" s="26"/>
      <c r="J1" s="26"/>
      <c r="K1" s="26"/>
      <c r="L1" s="26"/>
      <c r="M1" s="26"/>
    </row>
    <row r="2" spans="1:16" s="4" customFormat="1" ht="24.95" customHeight="1">
      <c r="A2" s="561" t="s">
        <v>100</v>
      </c>
      <c r="B2" s="562"/>
      <c r="C2" s="562"/>
      <c r="D2" s="562"/>
      <c r="E2" s="562"/>
      <c r="F2" s="562"/>
      <c r="G2" s="563"/>
      <c r="H2" s="26"/>
      <c r="I2" s="26"/>
      <c r="J2" s="26"/>
      <c r="K2" s="26"/>
      <c r="L2" s="26"/>
      <c r="M2" s="26"/>
    </row>
    <row r="3" spans="1:16" s="4" customFormat="1" ht="15" customHeight="1">
      <c r="A3" s="564"/>
      <c r="B3" s="565"/>
      <c r="C3" s="565"/>
      <c r="D3" s="565"/>
      <c r="E3" s="565"/>
      <c r="F3" s="565"/>
      <c r="G3" s="566"/>
      <c r="H3" s="26"/>
      <c r="I3" s="26"/>
      <c r="J3" s="26"/>
      <c r="K3" s="26"/>
      <c r="L3" s="26"/>
      <c r="M3" s="26"/>
    </row>
    <row r="4" spans="1:16" s="4" customFormat="1" ht="15" customHeight="1">
      <c r="A4" s="29" t="s">
        <v>18</v>
      </c>
      <c r="B4" s="38" t="str">
        <f>'100 Series'!B4</f>
        <v>Merkley Oaks</v>
      </c>
      <c r="C4" s="37"/>
      <c r="D4" s="31"/>
      <c r="E4" s="32" t="s">
        <v>0</v>
      </c>
      <c r="F4" s="33">
        <f>'100 Series'!F4</f>
        <v>45748</v>
      </c>
      <c r="G4" s="34"/>
      <c r="H4" s="26"/>
      <c r="I4" s="26"/>
      <c r="J4" s="26"/>
      <c r="K4" s="26"/>
      <c r="L4" s="26"/>
      <c r="M4" s="26"/>
    </row>
    <row r="5" spans="1:16" s="4" customFormat="1" ht="15" customHeight="1">
      <c r="A5" s="29" t="s">
        <v>19</v>
      </c>
      <c r="B5" s="30" t="s">
        <v>280</v>
      </c>
      <c r="C5" s="31"/>
      <c r="D5" s="31"/>
      <c r="E5" s="35" t="s">
        <v>2</v>
      </c>
      <c r="F5" s="33" t="str">
        <f>'100 Series'!F5</f>
        <v>XXX - XXX</v>
      </c>
      <c r="G5" s="28"/>
      <c r="H5" s="26"/>
      <c r="I5" s="26"/>
      <c r="J5" s="26"/>
      <c r="K5" s="26"/>
      <c r="L5" s="26"/>
      <c r="M5" s="26"/>
    </row>
    <row r="6" spans="1:16" s="4" customFormat="1" ht="15" customHeight="1">
      <c r="A6" s="29"/>
      <c r="B6" s="447" t="s">
        <v>1</v>
      </c>
      <c r="C6" s="31"/>
      <c r="D6" s="31"/>
      <c r="E6" s="26"/>
      <c r="F6" s="26"/>
      <c r="G6" s="28"/>
      <c r="H6" s="26"/>
      <c r="I6" s="26"/>
      <c r="J6" s="26"/>
      <c r="K6" s="26"/>
      <c r="L6" s="26"/>
      <c r="M6" s="26"/>
    </row>
    <row r="7" spans="1:16" s="4" customFormat="1" ht="15" customHeight="1">
      <c r="A7" s="29" t="s">
        <v>3</v>
      </c>
      <c r="B7" s="38" t="str">
        <f>'100 Series'!B7</f>
        <v xml:space="preserve">T. B. A. </v>
      </c>
      <c r="C7" s="37"/>
      <c r="D7" s="37"/>
      <c r="E7" s="567" t="str">
        <f>'100 Series'!E7</f>
        <v>CONTRACT PERIOD :</v>
      </c>
      <c r="F7" s="567"/>
      <c r="G7" s="28"/>
      <c r="H7" s="26"/>
      <c r="I7" s="26"/>
      <c r="J7" s="26"/>
      <c r="K7" s="26"/>
      <c r="L7" s="26"/>
      <c r="M7" s="26"/>
    </row>
    <row r="8" spans="1:16" s="4" customFormat="1" ht="15" customHeight="1">
      <c r="A8" s="29" t="s">
        <v>20</v>
      </c>
      <c r="B8" s="38" t="str">
        <f>'100 Series'!B8</f>
        <v>A - 14</v>
      </c>
      <c r="C8" s="31"/>
      <c r="D8" s="31"/>
      <c r="E8" s="567" t="str">
        <f>'100 Series'!E8</f>
        <v>April 1, 2025 to March 31, 2026</v>
      </c>
      <c r="F8" s="567"/>
      <c r="G8" s="28"/>
      <c r="H8" s="26"/>
      <c r="I8" s="26"/>
      <c r="J8" s="26"/>
      <c r="K8" s="26"/>
      <c r="L8" s="26"/>
      <c r="M8" s="26"/>
    </row>
    <row r="9" spans="1:16" s="4" customFormat="1" ht="15" customHeight="1" thickBot="1">
      <c r="A9" s="39"/>
      <c r="B9" s="40"/>
      <c r="C9" s="41"/>
      <c r="D9" s="41"/>
      <c r="E9" s="40"/>
      <c r="F9" s="41"/>
      <c r="G9" s="42"/>
      <c r="H9" s="26"/>
      <c r="I9" s="26"/>
      <c r="J9" s="26"/>
      <c r="K9" s="26"/>
      <c r="L9" s="26"/>
      <c r="M9" s="26"/>
    </row>
    <row r="10" spans="1:16" s="4" customFormat="1" ht="20.100000000000001" customHeight="1" thickTop="1" thickBot="1">
      <c r="A10" s="43" t="s">
        <v>7</v>
      </c>
      <c r="B10" s="44" t="s">
        <v>8</v>
      </c>
      <c r="C10" s="45" t="s">
        <v>9</v>
      </c>
      <c r="D10" s="45"/>
      <c r="E10" s="44" t="s">
        <v>5</v>
      </c>
      <c r="F10" s="46" t="s">
        <v>22</v>
      </c>
      <c r="G10" s="47" t="s">
        <v>6</v>
      </c>
      <c r="H10" s="26"/>
      <c r="I10" s="26"/>
      <c r="J10" s="26"/>
      <c r="K10" s="26"/>
      <c r="L10" s="26"/>
      <c r="M10" s="26"/>
    </row>
    <row r="11" spans="1:16" s="4" customFormat="1" ht="15" customHeight="1" thickTop="1">
      <c r="A11" s="48"/>
      <c r="B11" s="49" t="s">
        <v>10</v>
      </c>
      <c r="C11" s="50" t="s">
        <v>10</v>
      </c>
      <c r="D11" s="50"/>
      <c r="E11" s="51"/>
      <c r="F11" s="52"/>
      <c r="G11" s="53"/>
      <c r="H11" s="26"/>
      <c r="I11" s="26"/>
      <c r="J11" s="26"/>
      <c r="K11" s="26"/>
      <c r="L11" s="26"/>
      <c r="M11" s="26"/>
    </row>
    <row r="12" spans="1:16" s="4" customFormat="1" ht="15" customHeight="1">
      <c r="A12" s="54" t="s">
        <v>11</v>
      </c>
      <c r="B12" s="55" t="s">
        <v>12</v>
      </c>
      <c r="C12" s="56">
        <v>430</v>
      </c>
      <c r="D12" s="56"/>
      <c r="E12" s="57"/>
      <c r="F12" s="58">
        <v>0.13</v>
      </c>
      <c r="G12" s="59"/>
      <c r="H12" s="26"/>
      <c r="I12" s="26"/>
      <c r="J12" s="26"/>
      <c r="K12" s="26"/>
      <c r="L12" s="26"/>
      <c r="M12" s="26"/>
    </row>
    <row r="13" spans="1:16" s="4" customFormat="1" ht="15" customHeight="1" thickBot="1">
      <c r="A13" s="60" t="s">
        <v>1</v>
      </c>
      <c r="B13" s="61" t="s">
        <v>13</v>
      </c>
      <c r="C13" s="61" t="s">
        <v>14</v>
      </c>
      <c r="D13" s="62"/>
      <c r="E13" s="57"/>
      <c r="F13" s="63"/>
      <c r="G13" s="59"/>
      <c r="H13" s="26"/>
      <c r="I13" s="26"/>
      <c r="J13" s="26"/>
      <c r="K13" s="26"/>
      <c r="L13" s="26"/>
      <c r="M13" s="26"/>
    </row>
    <row r="14" spans="1:16" s="5" customFormat="1" ht="20.100000000000001" customHeight="1" thickTop="1" thickBot="1">
      <c r="A14" s="64" t="s">
        <v>15</v>
      </c>
      <c r="B14" s="65"/>
      <c r="C14" s="65"/>
      <c r="D14" s="65"/>
      <c r="E14" s="66"/>
      <c r="F14" s="67"/>
      <c r="G14" s="68"/>
      <c r="H14" s="69"/>
      <c r="I14" s="69"/>
      <c r="J14" s="69"/>
      <c r="K14" s="69"/>
      <c r="L14" s="69"/>
      <c r="M14" s="69"/>
    </row>
    <row r="15" spans="1:16" ht="15" customHeight="1" thickTop="1">
      <c r="A15" s="193" t="s">
        <v>1</v>
      </c>
      <c r="B15" s="194"/>
      <c r="C15" s="194"/>
      <c r="D15" s="178" t="s">
        <v>1</v>
      </c>
      <c r="E15" s="195"/>
      <c r="F15" s="196"/>
      <c r="G15" s="197"/>
      <c r="H15" s="131"/>
    </row>
    <row r="16" spans="1:16" s="2" customFormat="1" ht="15" customHeight="1">
      <c r="A16" s="176" t="s">
        <v>281</v>
      </c>
      <c r="B16" s="177">
        <f>E16*$B$13</f>
        <v>0</v>
      </c>
      <c r="C16" s="177">
        <f>E16*$C$13</f>
        <v>0</v>
      </c>
      <c r="D16" s="194"/>
      <c r="E16" s="443">
        <v>0</v>
      </c>
      <c r="F16" s="444">
        <f>E16*F$12</f>
        <v>0</v>
      </c>
      <c r="G16" s="445">
        <f t="shared" ref="G16" si="0">E16+F16</f>
        <v>0</v>
      </c>
      <c r="H16" s="230"/>
      <c r="I16" s="97"/>
      <c r="J16" s="97"/>
      <c r="K16" s="111"/>
      <c r="L16" s="97"/>
      <c r="M16" s="97"/>
      <c r="N16" s="97"/>
      <c r="O16" s="97"/>
      <c r="P16" s="97"/>
    </row>
    <row r="17" spans="1:16" s="2" customFormat="1" ht="15" customHeight="1">
      <c r="A17" s="176" t="s">
        <v>282</v>
      </c>
      <c r="B17" s="177">
        <f>E17*$B$13</f>
        <v>0</v>
      </c>
      <c r="C17" s="177">
        <f>E17*$C$13</f>
        <v>0</v>
      </c>
      <c r="D17" s="194"/>
      <c r="E17" s="443">
        <v>0</v>
      </c>
      <c r="F17" s="444">
        <f t="shared" ref="F17" si="1">E17*F$12</f>
        <v>0</v>
      </c>
      <c r="G17" s="445">
        <f>E17+F17</f>
        <v>0</v>
      </c>
      <c r="H17" s="230"/>
      <c r="I17" s="97"/>
      <c r="J17" s="97"/>
      <c r="K17" s="111"/>
      <c r="L17" s="97"/>
      <c r="M17" s="97"/>
      <c r="N17" s="97"/>
      <c r="O17" s="97"/>
      <c r="P17" s="97"/>
    </row>
    <row r="18" spans="1:16" s="2" customFormat="1" ht="15" customHeight="1">
      <c r="A18" s="176" t="s">
        <v>283</v>
      </c>
      <c r="B18" s="177">
        <f>E18*$B$13</f>
        <v>0</v>
      </c>
      <c r="C18" s="177">
        <f>E18*$C$13</f>
        <v>0</v>
      </c>
      <c r="D18" s="194"/>
      <c r="E18" s="443">
        <v>0</v>
      </c>
      <c r="F18" s="444">
        <f>E18*F$12</f>
        <v>0</v>
      </c>
      <c r="G18" s="445">
        <f>E18+F18</f>
        <v>0</v>
      </c>
      <c r="H18" s="230"/>
      <c r="I18" s="97"/>
      <c r="J18" s="97"/>
      <c r="K18" s="111"/>
      <c r="L18" s="97"/>
      <c r="M18" s="97"/>
      <c r="N18" s="97"/>
      <c r="O18" s="97"/>
      <c r="P18" s="97"/>
    </row>
    <row r="19" spans="1:16" s="2" customFormat="1" ht="15" customHeight="1">
      <c r="A19" s="176" t="s">
        <v>284</v>
      </c>
      <c r="B19" s="177">
        <f>E19*$B$13</f>
        <v>0</v>
      </c>
      <c r="C19" s="177">
        <f>E19*$C$13</f>
        <v>0</v>
      </c>
      <c r="D19" s="194"/>
      <c r="E19" s="443">
        <v>0</v>
      </c>
      <c r="F19" s="444">
        <f>E19*F$12</f>
        <v>0</v>
      </c>
      <c r="G19" s="445">
        <f>E19+F19</f>
        <v>0</v>
      </c>
      <c r="H19" s="230"/>
      <c r="I19" s="97"/>
      <c r="J19" s="97"/>
      <c r="K19" s="111"/>
      <c r="L19" s="97"/>
      <c r="M19" s="97"/>
      <c r="N19" s="97"/>
      <c r="O19" s="97"/>
      <c r="P19" s="97"/>
    </row>
    <row r="20" spans="1:16" s="2" customFormat="1" ht="15" customHeight="1">
      <c r="A20" s="176"/>
      <c r="B20" s="177"/>
      <c r="C20" s="177"/>
      <c r="D20" s="194"/>
      <c r="E20" s="179"/>
      <c r="F20" s="180"/>
      <c r="G20" s="181"/>
      <c r="H20" s="230"/>
      <c r="I20" s="97"/>
      <c r="J20" s="97"/>
      <c r="K20" s="111"/>
      <c r="L20" s="97"/>
      <c r="M20" s="97"/>
      <c r="N20" s="97"/>
      <c r="O20" s="97"/>
      <c r="P20" s="97"/>
    </row>
    <row r="21" spans="1:16" s="2" customFormat="1" ht="15" customHeight="1">
      <c r="A21" s="176" t="s">
        <v>285</v>
      </c>
      <c r="B21" s="177">
        <f>E21*$B$13</f>
        <v>0</v>
      </c>
      <c r="C21" s="177">
        <f>E21*$C$13</f>
        <v>0</v>
      </c>
      <c r="D21" s="194"/>
      <c r="E21" s="443">
        <v>0</v>
      </c>
      <c r="F21" s="444">
        <f>E21*F$12</f>
        <v>0</v>
      </c>
      <c r="G21" s="445">
        <f t="shared" ref="G21" si="2">E21+F21</f>
        <v>0</v>
      </c>
      <c r="H21" s="230"/>
      <c r="I21" s="97"/>
      <c r="J21" s="97"/>
      <c r="K21" s="111"/>
      <c r="L21" s="97"/>
      <c r="M21" s="97"/>
      <c r="N21" s="97"/>
      <c r="O21" s="97"/>
      <c r="P21" s="97"/>
    </row>
    <row r="22" spans="1:16" s="540" customFormat="1" ht="15" customHeight="1">
      <c r="A22" s="176" t="s">
        <v>286</v>
      </c>
      <c r="B22" s="177">
        <f>E22*$B$13</f>
        <v>0</v>
      </c>
      <c r="C22" s="177">
        <f>E22*$C$13</f>
        <v>0</v>
      </c>
      <c r="D22" s="194"/>
      <c r="E22" s="443">
        <v>0</v>
      </c>
      <c r="F22" s="444">
        <f t="shared" ref="F22" si="3">E22*F$12</f>
        <v>0</v>
      </c>
      <c r="G22" s="445">
        <f>E22+F22</f>
        <v>0</v>
      </c>
      <c r="H22" s="230"/>
      <c r="I22" s="230"/>
      <c r="J22" s="230"/>
      <c r="K22" s="539"/>
      <c r="L22" s="230"/>
      <c r="M22" s="230"/>
      <c r="N22" s="230"/>
      <c r="O22" s="230"/>
      <c r="P22" s="230"/>
    </row>
    <row r="23" spans="1:16" s="540" customFormat="1" ht="15" customHeight="1">
      <c r="A23" s="176" t="s">
        <v>287</v>
      </c>
      <c r="B23" s="177">
        <f>E23*$B$13</f>
        <v>0</v>
      </c>
      <c r="C23" s="177">
        <f>E23*$C$13</f>
        <v>0</v>
      </c>
      <c r="D23" s="194"/>
      <c r="E23" s="443">
        <v>0</v>
      </c>
      <c r="F23" s="444">
        <f>E23*F$12</f>
        <v>0</v>
      </c>
      <c r="G23" s="445">
        <f>E23+F23</f>
        <v>0</v>
      </c>
      <c r="H23" s="230"/>
      <c r="I23" s="230"/>
      <c r="J23" s="230"/>
      <c r="K23" s="539"/>
      <c r="L23" s="230"/>
      <c r="M23" s="230"/>
      <c r="N23" s="230"/>
      <c r="O23" s="230"/>
      <c r="P23" s="230"/>
    </row>
    <row r="24" spans="1:16" s="540" customFormat="1" ht="15" customHeight="1">
      <c r="A24" s="176" t="s">
        <v>288</v>
      </c>
      <c r="B24" s="177">
        <f>E24*$B$13</f>
        <v>0</v>
      </c>
      <c r="C24" s="177">
        <f>E24*$C$13</f>
        <v>0</v>
      </c>
      <c r="D24" s="194"/>
      <c r="E24" s="443">
        <v>0</v>
      </c>
      <c r="F24" s="444">
        <f>E24*F$12</f>
        <v>0</v>
      </c>
      <c r="G24" s="445">
        <f>E24+F24</f>
        <v>0</v>
      </c>
      <c r="H24" s="230"/>
      <c r="I24" s="230"/>
      <c r="J24" s="230"/>
      <c r="K24" s="539"/>
      <c r="L24" s="230"/>
      <c r="M24" s="230"/>
      <c r="N24" s="230"/>
      <c r="O24" s="230"/>
      <c r="P24" s="230"/>
    </row>
    <row r="25" spans="1:16" s="540" customFormat="1" ht="15" customHeight="1">
      <c r="A25" s="176"/>
      <c r="B25" s="177"/>
      <c r="C25" s="177"/>
      <c r="D25" s="194"/>
      <c r="E25" s="179"/>
      <c r="F25" s="180"/>
      <c r="G25" s="181"/>
      <c r="H25" s="230"/>
      <c r="I25" s="230"/>
      <c r="J25" s="230"/>
      <c r="K25" s="539"/>
      <c r="L25" s="230"/>
      <c r="M25" s="230"/>
      <c r="N25" s="230"/>
      <c r="O25" s="230"/>
      <c r="P25" s="230"/>
    </row>
    <row r="26" spans="1:16" s="540" customFormat="1" ht="15" customHeight="1">
      <c r="A26" s="176" t="s">
        <v>289</v>
      </c>
      <c r="B26" s="177">
        <f>E26*$B$13</f>
        <v>0</v>
      </c>
      <c r="C26" s="177">
        <f>E26*$C$13</f>
        <v>0</v>
      </c>
      <c r="D26" s="194"/>
      <c r="E26" s="443">
        <v>0</v>
      </c>
      <c r="F26" s="444">
        <f>E26*F$12</f>
        <v>0</v>
      </c>
      <c r="G26" s="445">
        <f t="shared" ref="G26" si="4">E26+F26</f>
        <v>0</v>
      </c>
      <c r="H26" s="230"/>
      <c r="I26" s="230"/>
      <c r="J26" s="230"/>
      <c r="K26" s="539"/>
      <c r="L26" s="230"/>
      <c r="M26" s="230"/>
      <c r="N26" s="230"/>
      <c r="O26" s="230"/>
      <c r="P26" s="230"/>
    </row>
    <row r="27" spans="1:16" s="540" customFormat="1" ht="15" customHeight="1">
      <c r="A27" s="176" t="s">
        <v>290</v>
      </c>
      <c r="B27" s="177">
        <f>E27*$B$13</f>
        <v>0</v>
      </c>
      <c r="C27" s="177">
        <f>E27*$C$13</f>
        <v>0</v>
      </c>
      <c r="D27" s="194"/>
      <c r="E27" s="443">
        <v>0</v>
      </c>
      <c r="F27" s="444">
        <f t="shared" ref="F27" si="5">E27*F$12</f>
        <v>0</v>
      </c>
      <c r="G27" s="445">
        <f>E27+F27</f>
        <v>0</v>
      </c>
      <c r="H27" s="230"/>
      <c r="I27" s="230"/>
      <c r="J27" s="230"/>
      <c r="K27" s="539"/>
      <c r="L27" s="230"/>
      <c r="M27" s="230"/>
      <c r="N27" s="230"/>
      <c r="O27" s="230"/>
      <c r="P27" s="230"/>
    </row>
    <row r="28" spans="1:16" s="540" customFormat="1" ht="15" customHeight="1">
      <c r="A28" s="176" t="s">
        <v>291</v>
      </c>
      <c r="B28" s="177">
        <f>E28*$B$13</f>
        <v>0</v>
      </c>
      <c r="C28" s="177">
        <f>E28*$C$13</f>
        <v>0</v>
      </c>
      <c r="D28" s="194"/>
      <c r="E28" s="443">
        <v>0</v>
      </c>
      <c r="F28" s="444">
        <f>E28*F$12</f>
        <v>0</v>
      </c>
      <c r="G28" s="445">
        <f>E28+F28</f>
        <v>0</v>
      </c>
      <c r="H28" s="230"/>
      <c r="I28" s="230"/>
      <c r="J28" s="230"/>
      <c r="K28" s="539"/>
      <c r="L28" s="230"/>
      <c r="M28" s="230"/>
      <c r="N28" s="230"/>
      <c r="O28" s="230"/>
      <c r="P28" s="230"/>
    </row>
    <row r="29" spans="1:16" s="540" customFormat="1" ht="15" customHeight="1">
      <c r="A29" s="176" t="s">
        <v>292</v>
      </c>
      <c r="B29" s="177">
        <f>E29*$B$13</f>
        <v>0</v>
      </c>
      <c r="C29" s="177">
        <f>E29*$C$13</f>
        <v>0</v>
      </c>
      <c r="D29" s="194"/>
      <c r="E29" s="443">
        <v>0</v>
      </c>
      <c r="F29" s="444">
        <f>E29*F$12</f>
        <v>0</v>
      </c>
      <c r="G29" s="445">
        <f>E29+F29</f>
        <v>0</v>
      </c>
      <c r="H29" s="230"/>
      <c r="I29" s="230"/>
      <c r="J29" s="230"/>
      <c r="K29" s="539"/>
      <c r="L29" s="230"/>
      <c r="M29" s="230"/>
      <c r="N29" s="230"/>
      <c r="O29" s="230"/>
      <c r="P29" s="230"/>
    </row>
    <row r="30" spans="1:16" s="540" customFormat="1" ht="15" customHeight="1">
      <c r="A30" s="176"/>
      <c r="B30" s="177"/>
      <c r="C30" s="177"/>
      <c r="D30" s="194"/>
      <c r="E30" s="179"/>
      <c r="F30" s="180"/>
      <c r="G30" s="181"/>
      <c r="H30" s="230"/>
      <c r="I30" s="230"/>
      <c r="J30" s="230"/>
      <c r="K30" s="539"/>
      <c r="L30" s="230"/>
      <c r="M30" s="230"/>
      <c r="N30" s="230"/>
      <c r="O30" s="230"/>
      <c r="P30" s="230"/>
    </row>
    <row r="31" spans="1:16" s="540" customFormat="1" ht="15" customHeight="1">
      <c r="A31" s="176" t="s">
        <v>293</v>
      </c>
      <c r="B31" s="177">
        <f>E31*$B$13</f>
        <v>0</v>
      </c>
      <c r="C31" s="177">
        <f>E31*$C$13</f>
        <v>0</v>
      </c>
      <c r="D31" s="194"/>
      <c r="E31" s="443">
        <v>0</v>
      </c>
      <c r="F31" s="444">
        <f>E31*F$12</f>
        <v>0</v>
      </c>
      <c r="G31" s="445">
        <f t="shared" ref="G31" si="6">E31+F31</f>
        <v>0</v>
      </c>
      <c r="H31" s="230"/>
      <c r="I31" s="230"/>
      <c r="J31" s="230"/>
      <c r="K31" s="539"/>
      <c r="L31" s="230"/>
      <c r="M31" s="230"/>
      <c r="N31" s="230"/>
      <c r="O31" s="230"/>
      <c r="P31" s="230"/>
    </row>
    <row r="32" spans="1:16" s="540" customFormat="1" ht="15" customHeight="1">
      <c r="A32" s="176" t="s">
        <v>294</v>
      </c>
      <c r="B32" s="177">
        <f>E32*$B$13</f>
        <v>0</v>
      </c>
      <c r="C32" s="177">
        <f>E32*$C$13</f>
        <v>0</v>
      </c>
      <c r="D32" s="194"/>
      <c r="E32" s="443">
        <v>0</v>
      </c>
      <c r="F32" s="444">
        <f t="shared" ref="F32" si="7">E32*F$12</f>
        <v>0</v>
      </c>
      <c r="G32" s="445">
        <f>E32+F32</f>
        <v>0</v>
      </c>
      <c r="H32" s="230"/>
      <c r="I32" s="230"/>
      <c r="J32" s="230"/>
      <c r="K32" s="539"/>
      <c r="L32" s="230"/>
      <c r="M32" s="230"/>
      <c r="N32" s="230"/>
      <c r="O32" s="230"/>
      <c r="P32" s="230"/>
    </row>
    <row r="33" spans="1:16" s="540" customFormat="1" ht="15" customHeight="1">
      <c r="A33" s="176" t="s">
        <v>295</v>
      </c>
      <c r="B33" s="177">
        <f>E33*$B$13</f>
        <v>0</v>
      </c>
      <c r="C33" s="177">
        <f>E33*$C$13</f>
        <v>0</v>
      </c>
      <c r="D33" s="194"/>
      <c r="E33" s="443">
        <v>0</v>
      </c>
      <c r="F33" s="444">
        <f>E33*F$12</f>
        <v>0</v>
      </c>
      <c r="G33" s="445">
        <f>E33+F33</f>
        <v>0</v>
      </c>
      <c r="H33" s="230"/>
      <c r="I33" s="230"/>
      <c r="J33" s="230"/>
      <c r="K33" s="539"/>
      <c r="L33" s="230"/>
      <c r="M33" s="230"/>
      <c r="N33" s="230"/>
      <c r="O33" s="230"/>
      <c r="P33" s="230"/>
    </row>
    <row r="34" spans="1:16" s="540" customFormat="1" ht="15" customHeight="1">
      <c r="A34" s="176" t="s">
        <v>296</v>
      </c>
      <c r="B34" s="177">
        <f>E34*$B$13</f>
        <v>0</v>
      </c>
      <c r="C34" s="177">
        <f>E34*$C$13</f>
        <v>0</v>
      </c>
      <c r="D34" s="194"/>
      <c r="E34" s="443">
        <v>0</v>
      </c>
      <c r="F34" s="444">
        <f>E34*F$12</f>
        <v>0</v>
      </c>
      <c r="G34" s="445">
        <f>E34+F34</f>
        <v>0</v>
      </c>
      <c r="H34" s="230"/>
      <c r="I34" s="230"/>
      <c r="J34" s="230"/>
      <c r="K34" s="539"/>
      <c r="L34" s="230"/>
      <c r="M34" s="230"/>
      <c r="N34" s="230"/>
      <c r="O34" s="230"/>
      <c r="P34" s="230"/>
    </row>
    <row r="35" spans="1:16" s="540" customFormat="1" ht="15" customHeight="1">
      <c r="A35" s="176"/>
      <c r="B35" s="177"/>
      <c r="C35" s="177"/>
      <c r="D35" s="194"/>
      <c r="E35" s="179"/>
      <c r="F35" s="180"/>
      <c r="G35" s="181"/>
      <c r="H35" s="230"/>
      <c r="I35" s="230"/>
      <c r="J35" s="230"/>
      <c r="K35" s="539"/>
      <c r="L35" s="230"/>
      <c r="M35" s="230"/>
      <c r="N35" s="230"/>
      <c r="O35" s="230"/>
      <c r="P35" s="230"/>
    </row>
    <row r="36" spans="1:16" s="540" customFormat="1" ht="15" customHeight="1">
      <c r="A36" s="176" t="s">
        <v>297</v>
      </c>
      <c r="B36" s="177">
        <f>E36*$B$13</f>
        <v>0</v>
      </c>
      <c r="C36" s="177">
        <f>E36*$C$13</f>
        <v>0</v>
      </c>
      <c r="D36" s="194"/>
      <c r="E36" s="443">
        <v>0</v>
      </c>
      <c r="F36" s="444">
        <f>E36*F$12</f>
        <v>0</v>
      </c>
      <c r="G36" s="445">
        <f t="shared" ref="G36" si="8">E36+F36</f>
        <v>0</v>
      </c>
      <c r="H36" s="230"/>
      <c r="I36" s="230"/>
      <c r="J36" s="230"/>
      <c r="K36" s="539"/>
      <c r="L36" s="230"/>
      <c r="M36" s="230"/>
      <c r="N36" s="230"/>
      <c r="O36" s="230"/>
      <c r="P36" s="230"/>
    </row>
    <row r="37" spans="1:16" s="540" customFormat="1" ht="15" customHeight="1">
      <c r="A37" s="176" t="s">
        <v>298</v>
      </c>
      <c r="B37" s="177">
        <f>E37*$B$13</f>
        <v>0</v>
      </c>
      <c r="C37" s="177">
        <f>E37*$C$13</f>
        <v>0</v>
      </c>
      <c r="D37" s="194"/>
      <c r="E37" s="443">
        <v>0</v>
      </c>
      <c r="F37" s="444">
        <f t="shared" ref="F37" si="9">E37*F$12</f>
        <v>0</v>
      </c>
      <c r="G37" s="445">
        <f>E37+F37</f>
        <v>0</v>
      </c>
      <c r="H37" s="230"/>
      <c r="I37" s="230"/>
      <c r="J37" s="230"/>
      <c r="K37" s="539"/>
      <c r="L37" s="230"/>
      <c r="M37" s="230"/>
      <c r="N37" s="230"/>
      <c r="O37" s="230"/>
      <c r="P37" s="230"/>
    </row>
    <row r="38" spans="1:16" s="540" customFormat="1" ht="15" customHeight="1">
      <c r="A38" s="176" t="s">
        <v>299</v>
      </c>
      <c r="B38" s="177">
        <f>E38*$B$13</f>
        <v>0</v>
      </c>
      <c r="C38" s="177">
        <f>E38*$C$13</f>
        <v>0</v>
      </c>
      <c r="D38" s="194"/>
      <c r="E38" s="443">
        <v>0</v>
      </c>
      <c r="F38" s="444">
        <f>E38*F$12</f>
        <v>0</v>
      </c>
      <c r="G38" s="445">
        <f>E38+F38</f>
        <v>0</v>
      </c>
      <c r="H38" s="230"/>
      <c r="I38" s="230"/>
      <c r="J38" s="230"/>
      <c r="K38" s="539"/>
      <c r="L38" s="230"/>
      <c r="M38" s="230"/>
      <c r="N38" s="230"/>
      <c r="O38" s="230"/>
      <c r="P38" s="230"/>
    </row>
    <row r="39" spans="1:16" s="540" customFormat="1" ht="15" customHeight="1">
      <c r="A39" s="176" t="s">
        <v>300</v>
      </c>
      <c r="B39" s="177">
        <f>E39*$B$13</f>
        <v>0</v>
      </c>
      <c r="C39" s="177">
        <f>E39*$C$13</f>
        <v>0</v>
      </c>
      <c r="D39" s="194"/>
      <c r="E39" s="443">
        <v>0</v>
      </c>
      <c r="F39" s="444">
        <f>E39*F$12</f>
        <v>0</v>
      </c>
      <c r="G39" s="445">
        <f>E39+F39</f>
        <v>0</v>
      </c>
      <c r="H39" s="230"/>
      <c r="I39" s="230"/>
      <c r="J39" s="230"/>
      <c r="K39" s="539"/>
      <c r="L39" s="230"/>
      <c r="M39" s="230"/>
      <c r="N39" s="230"/>
      <c r="O39" s="230"/>
      <c r="P39" s="230"/>
    </row>
    <row r="40" spans="1:16" s="107" customFormat="1" ht="15" customHeight="1">
      <c r="A40" s="176"/>
      <c r="B40" s="177"/>
      <c r="C40" s="177"/>
      <c r="D40" s="178"/>
      <c r="E40" s="217"/>
      <c r="F40" s="218"/>
      <c r="G40" s="219"/>
      <c r="H40" s="216"/>
      <c r="I40" s="31"/>
      <c r="J40" s="31"/>
      <c r="K40" s="31"/>
      <c r="L40" s="31"/>
    </row>
    <row r="41" spans="1:16" s="107" customFormat="1" ht="15" customHeight="1">
      <c r="A41" s="70"/>
      <c r="B41" s="100"/>
      <c r="C41" s="100"/>
      <c r="D41" s="99"/>
      <c r="E41" s="101"/>
      <c r="F41" s="104"/>
      <c r="G41" s="103"/>
      <c r="H41" s="31"/>
      <c r="I41" s="31"/>
      <c r="J41" s="31"/>
      <c r="K41" s="31"/>
      <c r="L41" s="31"/>
    </row>
    <row r="42" spans="1:16" ht="15" customHeight="1" thickBot="1">
      <c r="A42" s="117"/>
      <c r="B42" s="112"/>
      <c r="C42" s="113"/>
      <c r="D42" s="114"/>
      <c r="E42" s="115"/>
      <c r="F42" s="114"/>
      <c r="G42" s="116"/>
    </row>
    <row r="43" spans="1:16" s="4" customFormat="1" ht="20.100000000000001" customHeight="1" thickTop="1" thickBot="1">
      <c r="A43" s="84" t="s">
        <v>16</v>
      </c>
      <c r="B43" s="657" t="s">
        <v>124</v>
      </c>
      <c r="C43" s="658"/>
      <c r="D43" s="658"/>
      <c r="E43" s="658"/>
      <c r="F43" s="659"/>
      <c r="G43" s="462">
        <f>'100 Series'!G46</f>
        <v>0</v>
      </c>
      <c r="H43" s="26"/>
      <c r="I43" s="26"/>
      <c r="J43" s="26"/>
      <c r="K43" s="26"/>
      <c r="L43" s="26"/>
    </row>
    <row r="44" spans="1:16" s="4" customFormat="1" ht="15" customHeight="1" thickTop="1">
      <c r="A44" s="569"/>
      <c r="B44" s="570"/>
      <c r="C44" s="570"/>
      <c r="D44" s="570"/>
      <c r="E44" s="570"/>
      <c r="F44" s="570"/>
      <c r="G44" s="571"/>
      <c r="H44" s="26"/>
      <c r="I44" s="26"/>
      <c r="J44" s="26"/>
      <c r="K44" s="26"/>
      <c r="L44" s="26"/>
    </row>
    <row r="45" spans="1:16" s="4" customFormat="1" ht="20.100000000000001" customHeight="1">
      <c r="A45" s="555" t="s">
        <v>21</v>
      </c>
      <c r="B45" s="556"/>
      <c r="C45" s="556"/>
      <c r="D45" s="556"/>
      <c r="E45" s="556"/>
      <c r="F45" s="556"/>
      <c r="G45" s="557"/>
      <c r="H45" s="26"/>
      <c r="I45" s="26"/>
      <c r="J45" s="26"/>
      <c r="K45" s="26"/>
      <c r="L45" s="26"/>
    </row>
    <row r="46" spans="1:16" s="4" customFormat="1" ht="15" customHeight="1">
      <c r="A46" s="541"/>
      <c r="B46" s="542"/>
      <c r="C46" s="542"/>
      <c r="D46" s="542"/>
      <c r="E46" s="542"/>
      <c r="F46" s="542"/>
      <c r="G46" s="543"/>
      <c r="H46" s="26"/>
      <c r="I46" s="26"/>
      <c r="J46" s="26"/>
      <c r="K46" s="26"/>
      <c r="L46" s="26"/>
    </row>
    <row r="47" spans="1:16" s="85" customFormat="1" ht="15" customHeight="1">
      <c r="A47" s="544" t="s">
        <v>134</v>
      </c>
      <c r="B47" s="545"/>
      <c r="C47" s="545"/>
      <c r="D47" s="545"/>
      <c r="E47" s="545"/>
      <c r="F47" s="545"/>
      <c r="G47" s="546"/>
      <c r="H47" s="31"/>
      <c r="I47" s="31"/>
      <c r="J47" s="31"/>
      <c r="K47" s="31"/>
      <c r="L47" s="31"/>
    </row>
    <row r="48" spans="1:16" s="85" customFormat="1" ht="15" customHeight="1">
      <c r="A48" s="544" t="s">
        <v>135</v>
      </c>
      <c r="B48" s="545"/>
      <c r="C48" s="545"/>
      <c r="D48" s="545"/>
      <c r="E48" s="545"/>
      <c r="F48" s="545"/>
      <c r="G48" s="546"/>
      <c r="H48" s="31"/>
      <c r="I48" s="31"/>
      <c r="J48" s="31"/>
      <c r="K48" s="31"/>
      <c r="L48" s="31"/>
    </row>
    <row r="49" spans="1:12" s="85" customFormat="1" ht="15" customHeight="1">
      <c r="A49" s="544" t="s">
        <v>136</v>
      </c>
      <c r="B49" s="545"/>
      <c r="C49" s="545"/>
      <c r="D49" s="545"/>
      <c r="E49" s="545"/>
      <c r="F49" s="545"/>
      <c r="G49" s="546"/>
      <c r="H49" s="31"/>
      <c r="I49" s="31"/>
      <c r="J49" s="31"/>
      <c r="K49" s="31"/>
      <c r="L49" s="31"/>
    </row>
    <row r="50" spans="1:12" s="85" customFormat="1" ht="15" customHeight="1">
      <c r="A50" s="547" t="s">
        <v>137</v>
      </c>
      <c r="B50" s="548"/>
      <c r="C50" s="548"/>
      <c r="D50" s="548"/>
      <c r="E50" s="548"/>
      <c r="F50" s="548"/>
      <c r="G50" s="549"/>
      <c r="H50" s="31"/>
      <c r="I50" s="31"/>
      <c r="J50" s="31"/>
      <c r="K50" s="31"/>
      <c r="L50" s="31"/>
    </row>
    <row r="51" spans="1:12" s="85" customFormat="1" ht="15" customHeight="1">
      <c r="A51" s="547" t="s">
        <v>138</v>
      </c>
      <c r="B51" s="548"/>
      <c r="C51" s="548"/>
      <c r="D51" s="548"/>
      <c r="E51" s="548"/>
      <c r="F51" s="548"/>
      <c r="G51" s="549"/>
      <c r="H51" s="31"/>
      <c r="I51" s="31"/>
      <c r="J51" s="31"/>
      <c r="K51" s="31"/>
      <c r="L51" s="31"/>
    </row>
    <row r="52" spans="1:12" s="85" customFormat="1" ht="15" customHeight="1">
      <c r="A52" s="544" t="s">
        <v>139</v>
      </c>
      <c r="B52" s="545"/>
      <c r="C52" s="545"/>
      <c r="D52" s="545"/>
      <c r="E52" s="545"/>
      <c r="F52" s="545"/>
      <c r="G52" s="546"/>
      <c r="H52" s="31"/>
      <c r="I52" s="31"/>
      <c r="J52" s="31"/>
      <c r="K52" s="31"/>
      <c r="L52" s="31"/>
    </row>
    <row r="53" spans="1:12" s="85" customFormat="1" ht="15" customHeight="1">
      <c r="A53" s="544" t="s">
        <v>148</v>
      </c>
      <c r="B53" s="545"/>
      <c r="C53" s="545"/>
      <c r="D53" s="545"/>
      <c r="E53" s="545"/>
      <c r="F53" s="545"/>
      <c r="G53" s="546"/>
      <c r="H53" s="31"/>
      <c r="I53" s="31"/>
      <c r="J53" s="31"/>
      <c r="K53" s="31"/>
      <c r="L53" s="31"/>
    </row>
    <row r="54" spans="1:12" s="85" customFormat="1" ht="15" customHeight="1">
      <c r="A54" s="544" t="s">
        <v>140</v>
      </c>
      <c r="B54" s="545"/>
      <c r="C54" s="545"/>
      <c r="D54" s="545"/>
      <c r="E54" s="545"/>
      <c r="F54" s="545"/>
      <c r="G54" s="546"/>
      <c r="H54" s="31"/>
      <c r="I54" s="31"/>
      <c r="J54" s="31"/>
      <c r="K54" s="31"/>
      <c r="L54" s="31"/>
    </row>
    <row r="55" spans="1:12" s="85" customFormat="1" ht="15" customHeight="1">
      <c r="A55" s="547" t="s">
        <v>141</v>
      </c>
      <c r="B55" s="548"/>
      <c r="C55" s="548"/>
      <c r="D55" s="548"/>
      <c r="E55" s="548"/>
      <c r="F55" s="548"/>
      <c r="G55" s="549"/>
      <c r="H55" s="31"/>
      <c r="I55" s="31"/>
      <c r="J55" s="31"/>
      <c r="K55" s="31"/>
      <c r="L55" s="31"/>
    </row>
    <row r="56" spans="1:12" s="4" customFormat="1" ht="15" customHeight="1">
      <c r="A56" s="77"/>
      <c r="B56" s="74"/>
      <c r="C56" s="74"/>
      <c r="D56" s="74"/>
      <c r="E56" s="75"/>
      <c r="F56" s="74"/>
      <c r="G56" s="76"/>
      <c r="H56" s="26"/>
      <c r="I56" s="26"/>
      <c r="J56" s="26"/>
      <c r="K56" s="26"/>
      <c r="L56" s="26"/>
    </row>
    <row r="57" spans="1:12" s="4" customFormat="1" ht="15" customHeight="1">
      <c r="A57" s="77"/>
      <c r="B57" s="74"/>
      <c r="C57" s="74"/>
      <c r="D57" s="74"/>
      <c r="E57" s="75"/>
      <c r="F57" s="74"/>
      <c r="G57" s="76"/>
      <c r="H57" s="26"/>
      <c r="I57" s="26"/>
      <c r="J57" s="26"/>
      <c r="K57" s="26"/>
      <c r="L57" s="26"/>
    </row>
    <row r="58" spans="1:12" s="4" customFormat="1" ht="15" customHeight="1">
      <c r="A58" s="77"/>
      <c r="B58" s="74"/>
      <c r="C58" s="74"/>
      <c r="D58" s="74"/>
      <c r="E58" s="75"/>
      <c r="F58" s="74"/>
      <c r="G58" s="76"/>
      <c r="H58" s="26"/>
      <c r="I58" s="26"/>
      <c r="J58" s="26"/>
      <c r="K58" s="26"/>
      <c r="L58" s="26"/>
    </row>
    <row r="59" spans="1:12" s="4" customFormat="1" ht="15" customHeight="1">
      <c r="A59" s="77"/>
      <c r="B59" s="74"/>
      <c r="C59" s="74"/>
      <c r="D59" s="74"/>
      <c r="E59" s="75"/>
      <c r="F59" s="74"/>
      <c r="G59" s="76"/>
      <c r="H59" s="26"/>
      <c r="I59" s="26"/>
      <c r="J59" s="26"/>
      <c r="K59" s="26"/>
      <c r="L59" s="26"/>
    </row>
    <row r="60" spans="1:12" s="4" customFormat="1" ht="15" customHeight="1">
      <c r="A60" s="77"/>
      <c r="B60" s="74"/>
      <c r="C60" s="74"/>
      <c r="D60" s="74"/>
      <c r="E60" s="75"/>
      <c r="F60" s="74"/>
      <c r="G60" s="76"/>
      <c r="H60" s="26"/>
      <c r="I60" s="26"/>
      <c r="J60" s="26"/>
      <c r="K60" s="26"/>
      <c r="L60" s="26"/>
    </row>
    <row r="61" spans="1:12" s="4" customFormat="1" ht="15" customHeight="1">
      <c r="A61" s="77"/>
      <c r="B61" s="74"/>
      <c r="C61" s="74"/>
      <c r="D61" s="74"/>
      <c r="E61" s="75"/>
      <c r="F61" s="74"/>
      <c r="G61" s="76"/>
      <c r="H61" s="26"/>
      <c r="I61" s="26"/>
      <c r="J61" s="26"/>
      <c r="K61" s="26"/>
      <c r="L61" s="26"/>
    </row>
    <row r="62" spans="1:12" s="4" customFormat="1" ht="15" customHeight="1">
      <c r="A62" s="77"/>
      <c r="B62" s="74"/>
      <c r="C62" s="74"/>
      <c r="D62" s="74"/>
      <c r="E62" s="75"/>
      <c r="F62" s="74"/>
      <c r="G62" s="76"/>
      <c r="H62" s="26"/>
      <c r="I62" s="26"/>
      <c r="J62" s="26"/>
      <c r="K62" s="26"/>
      <c r="L62" s="26"/>
    </row>
    <row r="63" spans="1:12" s="4" customFormat="1" ht="15" customHeight="1">
      <c r="A63" s="77"/>
      <c r="B63" s="74"/>
      <c r="C63" s="74"/>
      <c r="D63" s="550" t="s">
        <v>34</v>
      </c>
      <c r="E63" s="550"/>
      <c r="F63" s="550"/>
      <c r="G63" s="76"/>
      <c r="H63" s="26"/>
      <c r="I63" s="26"/>
      <c r="J63" s="26"/>
      <c r="K63" s="26"/>
      <c r="L63" s="26"/>
    </row>
    <row r="64" spans="1:12" s="4" customFormat="1" ht="15" customHeight="1">
      <c r="A64" s="77"/>
      <c r="B64" s="74"/>
      <c r="C64" s="74"/>
      <c r="D64" s="74"/>
      <c r="E64" s="75"/>
      <c r="F64" s="74"/>
      <c r="G64" s="76"/>
      <c r="H64" s="26"/>
      <c r="I64" s="26"/>
      <c r="J64" s="26"/>
      <c r="K64" s="26"/>
      <c r="L64" s="26"/>
    </row>
    <row r="65" spans="1:12" s="4" customFormat="1" ht="15" customHeight="1">
      <c r="A65" s="77"/>
      <c r="B65" s="74"/>
      <c r="C65" s="74"/>
      <c r="D65" s="74"/>
      <c r="E65" s="75"/>
      <c r="F65" s="74"/>
      <c r="G65" s="76"/>
      <c r="H65" s="26"/>
      <c r="I65" s="26"/>
      <c r="J65" s="26"/>
      <c r="K65" s="26"/>
      <c r="L65" s="26"/>
    </row>
    <row r="66" spans="1:12" s="4" customFormat="1" ht="15" customHeight="1">
      <c r="A66" s="77"/>
      <c r="B66" s="74"/>
      <c r="C66" s="74"/>
      <c r="D66" s="550" t="s">
        <v>78</v>
      </c>
      <c r="E66" s="550"/>
      <c r="F66" s="550"/>
      <c r="G66" s="76"/>
      <c r="H66" s="26"/>
      <c r="I66" s="26"/>
      <c r="J66" s="26"/>
      <c r="K66" s="26"/>
      <c r="L66" s="26"/>
    </row>
    <row r="67" spans="1:12" s="4" customFormat="1" ht="15" customHeight="1">
      <c r="A67" s="77"/>
      <c r="B67" s="74"/>
      <c r="C67" s="74"/>
      <c r="D67" s="74"/>
      <c r="E67" s="75"/>
      <c r="F67" s="74"/>
      <c r="G67" s="76"/>
      <c r="H67" s="26"/>
      <c r="I67" s="26"/>
      <c r="J67" s="26"/>
      <c r="K67" s="26"/>
      <c r="L67" s="26"/>
    </row>
    <row r="68" spans="1:12" s="4" customFormat="1" ht="15" customHeight="1">
      <c r="A68" s="77"/>
      <c r="B68" s="74"/>
      <c r="C68" s="74"/>
      <c r="D68" s="74"/>
      <c r="E68" s="69"/>
      <c r="F68" s="26"/>
      <c r="G68" s="28"/>
      <c r="H68" s="26"/>
      <c r="I68" s="26"/>
      <c r="J68" s="26"/>
      <c r="K68" s="26"/>
      <c r="L68" s="26"/>
    </row>
    <row r="69" spans="1:12" s="4" customFormat="1" ht="20.100000000000001" customHeight="1">
      <c r="A69" s="27" t="s">
        <v>142</v>
      </c>
      <c r="B69" s="551" t="s">
        <v>143</v>
      </c>
      <c r="C69" s="551"/>
      <c r="D69" s="87">
        <v>30</v>
      </c>
      <c r="E69" s="86"/>
      <c r="F69" s="86" t="s">
        <v>144</v>
      </c>
      <c r="G69" s="88"/>
      <c r="H69" s="26"/>
      <c r="I69" s="26"/>
      <c r="J69" s="26"/>
      <c r="K69" s="26"/>
      <c r="L69" s="26"/>
    </row>
    <row r="70" spans="1:12" s="4" customFormat="1" ht="15" customHeight="1" thickBot="1">
      <c r="A70" s="78"/>
      <c r="B70" s="89"/>
      <c r="C70" s="89"/>
      <c r="D70" s="89"/>
      <c r="E70" s="90"/>
      <c r="F70" s="89"/>
      <c r="G70" s="91"/>
      <c r="H70" s="26"/>
      <c r="I70" s="26"/>
      <c r="J70" s="26"/>
      <c r="K70" s="26"/>
      <c r="L70" s="26"/>
    </row>
    <row r="71" spans="1:12" s="26" customFormat="1" ht="15" customHeight="1" thickTop="1">
      <c r="E71" s="69"/>
    </row>
    <row r="72" spans="1:12" s="26" customFormat="1" ht="15" customHeight="1">
      <c r="E72" s="69"/>
    </row>
    <row r="73" spans="1:12" s="26" customFormat="1" ht="15" customHeight="1">
      <c r="E73" s="69"/>
    </row>
    <row r="74" spans="1:12" s="26" customFormat="1" ht="15" customHeight="1">
      <c r="E74" s="69"/>
    </row>
    <row r="75" spans="1:12" s="26" customFormat="1" ht="15" customHeight="1">
      <c r="E75" s="69"/>
    </row>
    <row r="76" spans="1:12" s="26" customFormat="1" ht="15" customHeight="1">
      <c r="E76" s="69"/>
    </row>
    <row r="77" spans="1:12" s="26" customFormat="1" ht="15" customHeight="1">
      <c r="E77" s="69"/>
    </row>
    <row r="78" spans="1:12" s="26" customFormat="1" ht="15" customHeight="1">
      <c r="E78" s="69"/>
    </row>
    <row r="79" spans="1:12" s="26" customFormat="1" ht="15" customHeight="1">
      <c r="E79" s="69"/>
    </row>
    <row r="80" spans="1:12" s="26" customFormat="1" ht="15" customHeight="1">
      <c r="E80" s="69"/>
    </row>
    <row r="81" spans="5:5" s="26" customFormat="1" ht="15" customHeight="1">
      <c r="E81" s="69"/>
    </row>
    <row r="82" spans="5:5" s="26" customFormat="1" ht="15" customHeight="1">
      <c r="E82" s="69"/>
    </row>
    <row r="83" spans="5:5" s="26" customFormat="1" ht="15" customHeight="1">
      <c r="E83" s="69"/>
    </row>
    <row r="84" spans="5:5" s="26" customFormat="1" ht="15" customHeight="1">
      <c r="E84" s="69"/>
    </row>
    <row r="85" spans="5:5" s="26" customFormat="1" ht="15" customHeight="1">
      <c r="E85" s="69"/>
    </row>
    <row r="86" spans="5:5" s="26" customFormat="1" ht="15" customHeight="1">
      <c r="E86" s="69"/>
    </row>
    <row r="87" spans="5:5" s="26" customFormat="1" ht="15" customHeight="1">
      <c r="E87" s="69"/>
    </row>
    <row r="88" spans="5:5" s="26" customFormat="1" ht="15" customHeight="1">
      <c r="E88" s="69"/>
    </row>
    <row r="89" spans="5:5" s="26" customFormat="1" ht="15" customHeight="1">
      <c r="E89" s="69"/>
    </row>
    <row r="90" spans="5:5" s="26" customFormat="1" ht="15" customHeight="1">
      <c r="E90" s="69"/>
    </row>
    <row r="91" spans="5:5" s="26" customFormat="1" ht="15" customHeight="1">
      <c r="E91" s="69"/>
    </row>
    <row r="92" spans="5:5" s="26" customFormat="1" ht="15" customHeight="1">
      <c r="E92" s="69"/>
    </row>
    <row r="93" spans="5:5" s="26" customFormat="1" ht="15" customHeight="1">
      <c r="E93" s="69"/>
    </row>
    <row r="94" spans="5:5" s="26" customFormat="1" ht="15" customHeight="1">
      <c r="E94" s="69"/>
    </row>
    <row r="95" spans="5:5" s="26" customFormat="1" ht="15" customHeight="1">
      <c r="E95" s="69"/>
    </row>
    <row r="96" spans="5:5" s="26" customFormat="1" ht="15" customHeight="1">
      <c r="E96" s="69"/>
    </row>
    <row r="97" spans="5:5" s="26" customFormat="1" ht="15" customHeight="1">
      <c r="E97" s="69"/>
    </row>
    <row r="98" spans="5:5" s="26" customFormat="1" ht="15" customHeight="1">
      <c r="E98" s="69"/>
    </row>
    <row r="99" spans="5:5" s="26" customFormat="1" ht="15" customHeight="1">
      <c r="E99" s="69"/>
    </row>
    <row r="100" spans="5:5" s="26" customFormat="1" ht="15" customHeight="1">
      <c r="E100" s="69"/>
    </row>
    <row r="101" spans="5:5" s="26" customFormat="1" ht="15" customHeight="1">
      <c r="E101" s="69"/>
    </row>
    <row r="102" spans="5:5" s="26" customFormat="1" ht="15" customHeight="1">
      <c r="E102" s="69"/>
    </row>
    <row r="103" spans="5:5" s="26" customFormat="1" ht="15" customHeight="1">
      <c r="E103" s="69"/>
    </row>
    <row r="104" spans="5:5" s="26" customFormat="1" ht="15" customHeight="1">
      <c r="E104" s="69"/>
    </row>
    <row r="105" spans="5:5" s="26" customFormat="1" ht="15" customHeight="1">
      <c r="E105" s="69"/>
    </row>
    <row r="106" spans="5:5" s="26" customFormat="1" ht="15" customHeight="1">
      <c r="E106" s="69"/>
    </row>
    <row r="107" spans="5:5" s="26" customFormat="1" ht="15" customHeight="1">
      <c r="E107" s="69"/>
    </row>
    <row r="108" spans="5:5" s="26" customFormat="1" ht="15" customHeight="1">
      <c r="E108" s="69"/>
    </row>
    <row r="109" spans="5:5" s="26" customFormat="1" ht="15" customHeight="1">
      <c r="E109" s="69"/>
    </row>
    <row r="110" spans="5:5" s="26" customFormat="1" ht="15" customHeight="1">
      <c r="E110" s="69"/>
    </row>
    <row r="111" spans="5:5" s="26" customFormat="1" ht="15" customHeight="1">
      <c r="E111" s="69"/>
    </row>
    <row r="112" spans="5:5" s="26" customFormat="1" ht="15" customHeight="1">
      <c r="E112" s="69"/>
    </row>
    <row r="113" spans="5:5" s="26" customFormat="1" ht="15" customHeight="1">
      <c r="E113" s="69"/>
    </row>
    <row r="114" spans="5:5" s="26" customFormat="1" ht="15" customHeight="1">
      <c r="E114" s="69"/>
    </row>
    <row r="115" spans="5:5" s="26" customFormat="1" ht="15" customHeight="1">
      <c r="E115" s="69"/>
    </row>
    <row r="116" spans="5:5" s="26" customFormat="1" ht="15" customHeight="1">
      <c r="E116" s="69"/>
    </row>
  </sheetData>
  <mergeCells count="21">
    <mergeCell ref="A49:G49"/>
    <mergeCell ref="A1:G1"/>
    <mergeCell ref="A2:G2"/>
    <mergeCell ref="A3:G3"/>
    <mergeCell ref="E7:F7"/>
    <mergeCell ref="E8:F8"/>
    <mergeCell ref="B43:F43"/>
    <mergeCell ref="A44:G44"/>
    <mergeCell ref="A45:G45"/>
    <mergeCell ref="A46:G46"/>
    <mergeCell ref="A47:G47"/>
    <mergeCell ref="A48:G48"/>
    <mergeCell ref="D63:F63"/>
    <mergeCell ref="D66:F66"/>
    <mergeCell ref="B69:C69"/>
    <mergeCell ref="A50:G50"/>
    <mergeCell ref="A51:G51"/>
    <mergeCell ref="A52:G52"/>
    <mergeCell ref="A53:G53"/>
    <mergeCell ref="A54:G54"/>
    <mergeCell ref="A55:G55"/>
  </mergeCells>
  <phoneticPr fontId="40" type="noConversion"/>
  <printOptions horizontalCentered="1"/>
  <pageMargins left="0.25" right="0.25" top="0.5" bottom="0.25" header="0.31496062992126" footer="0.31496062992126"/>
  <pageSetup paperSize="5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100 Series</vt:lpstr>
      <vt:lpstr>100 Series Model Extras</vt:lpstr>
      <vt:lpstr>200 Series</vt:lpstr>
      <vt:lpstr>200 Series Model Extras</vt:lpstr>
      <vt:lpstr>800 Series</vt:lpstr>
      <vt:lpstr>800 Series Model Extras</vt:lpstr>
      <vt:lpstr>1000 Series</vt:lpstr>
      <vt:lpstr>1000 Series Model Extras</vt:lpstr>
      <vt:lpstr>Apartments</vt:lpstr>
      <vt:lpstr>Extras</vt:lpstr>
      <vt:lpstr>Sheet1</vt:lpstr>
      <vt:lpstr>'100 Series'!Print_Area</vt:lpstr>
      <vt:lpstr>'100 Series Model Extras'!Print_Area</vt:lpstr>
      <vt:lpstr>'1000 Series'!Print_Area</vt:lpstr>
      <vt:lpstr>'1000 Series Model Extras'!Print_Area</vt:lpstr>
      <vt:lpstr>'200 Series'!Print_Area</vt:lpstr>
      <vt:lpstr>'200 Series Model Extras'!Print_Area</vt:lpstr>
      <vt:lpstr>'800 Series'!Print_Area</vt:lpstr>
      <vt:lpstr>'800 Series Model Extras'!Print_Area</vt:lpstr>
      <vt:lpstr>Apartments!Print_Area</vt:lpstr>
      <vt:lpstr>Extras!Print_Area</vt:lpstr>
      <vt:lpstr>'100 Series Model Extras'!Print_Titles</vt:lpstr>
      <vt:lpstr>'1000 Series Model Extras'!Print_Titles</vt:lpstr>
      <vt:lpstr>'200 Series Model Extras'!Print_Titles</vt:lpstr>
      <vt:lpstr>'800 Series Model Extras'!Print_Titles</vt:lpstr>
      <vt:lpstr>Extras!Print_Titles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Purchase Orders</cp:lastModifiedBy>
  <cp:lastPrinted>2024-11-20T16:49:36Z</cp:lastPrinted>
  <dcterms:created xsi:type="dcterms:W3CDTF">2000-05-26T19:52:55Z</dcterms:created>
  <dcterms:modified xsi:type="dcterms:W3CDTF">2024-11-21T16:50:33Z</dcterms:modified>
</cp:coreProperties>
</file>