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809BED03-1D04-4FFD-8624-2670D493B683}" xr6:coauthVersionLast="47" xr6:coauthVersionMax="47" xr10:uidLastSave="{00000000-0000-0000-0000-000000000000}"/>
  <bookViews>
    <workbookView xWindow="-120" yWindow="-120" windowWidth="29040" windowHeight="15840" tabRatio="845" xr2:uid="{00000000-000D-0000-FFFF-FFFF00000000}"/>
  </bookViews>
  <sheets>
    <sheet name="100" sheetId="38" r:id="rId1"/>
    <sheet name="100 Extras" sheetId="39" r:id="rId2"/>
    <sheet name="200" sheetId="44" r:id="rId3"/>
    <sheet name="200 Extras" sheetId="45" r:id="rId4"/>
    <sheet name="800" sheetId="40" r:id="rId5"/>
    <sheet name="800 Extras" sheetId="41" r:id="rId6"/>
    <sheet name="1000" sheetId="42" r:id="rId7"/>
    <sheet name="1000 Extras" sheetId="43" r:id="rId8"/>
    <sheet name="Sizes" sheetId="37" r:id="rId9"/>
    <sheet name="Custom Showers" sheetId="32" r:id="rId10"/>
    <sheet name="Sketches" sheetId="36" r:id="rId11"/>
  </sheets>
  <definedNames>
    <definedName name="_xlnm.Print_Area" localSheetId="0">'100'!$A$1:$I$72</definedName>
    <definedName name="_xlnm.Print_Area" localSheetId="2">'200'!$A$1:$I$71</definedName>
    <definedName name="_xlnm.Print_Area" localSheetId="3">'200 Extras'!$A$1:$I$73</definedName>
    <definedName name="_xlnm.Print_Area" localSheetId="5">'800 Extras'!$A$1:$I$81</definedName>
    <definedName name="_xlnm.Print_Area" localSheetId="9">'Custom Showers'!$A$1:$I$58</definedName>
    <definedName name="_xlnm.Print_Area" localSheetId="10">Sketches!$A$1:$E$112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5" l="1"/>
  <c r="F17" i="45"/>
  <c r="G17" i="45" s="1"/>
  <c r="D5" i="45"/>
  <c r="D4" i="45"/>
  <c r="I52" i="45"/>
  <c r="E14" i="45"/>
  <c r="F14" i="45" s="1"/>
  <c r="G14" i="45" s="1"/>
  <c r="F8" i="45"/>
  <c r="D8" i="45"/>
  <c r="F7" i="45"/>
  <c r="D7" i="45"/>
  <c r="H5" i="45"/>
  <c r="H4" i="45"/>
  <c r="E20" i="44"/>
  <c r="F20" i="44" s="1"/>
  <c r="E19" i="44"/>
  <c r="F19" i="44" s="1"/>
  <c r="I49" i="44"/>
  <c r="E17" i="44"/>
  <c r="F17" i="44" s="1"/>
  <c r="E16" i="44"/>
  <c r="F16" i="44" s="1"/>
  <c r="E14" i="44"/>
  <c r="F14" i="44" s="1"/>
  <c r="E13" i="44"/>
  <c r="F13" i="44" s="1"/>
  <c r="F8" i="44"/>
  <c r="D8" i="44"/>
  <c r="F7" i="44"/>
  <c r="D7" i="44"/>
  <c r="H5" i="44"/>
  <c r="H4" i="44"/>
  <c r="D4" i="44"/>
  <c r="D5" i="32"/>
  <c r="D6" i="32"/>
  <c r="D7" i="32"/>
  <c r="D8" i="32"/>
  <c r="D4" i="32"/>
  <c r="F8" i="32"/>
  <c r="F7" i="32"/>
  <c r="H5" i="32"/>
  <c r="H4" i="32"/>
  <c r="I68" i="43"/>
  <c r="C4" i="37"/>
  <c r="C8" i="37"/>
  <c r="C7" i="37"/>
  <c r="F8" i="37"/>
  <c r="F7" i="37"/>
  <c r="H5" i="37"/>
  <c r="H4" i="37"/>
  <c r="F8" i="43"/>
  <c r="D8" i="43"/>
  <c r="F7" i="43"/>
  <c r="D7" i="43"/>
  <c r="H5" i="43"/>
  <c r="H4" i="43"/>
  <c r="D4" i="43"/>
  <c r="I54" i="42"/>
  <c r="F8" i="42"/>
  <c r="D8" i="42"/>
  <c r="F7" i="42"/>
  <c r="D7" i="42"/>
  <c r="H5" i="42"/>
  <c r="H4" i="42"/>
  <c r="D4" i="42"/>
  <c r="I60" i="41"/>
  <c r="F8" i="41"/>
  <c r="D8" i="41"/>
  <c r="F7" i="41"/>
  <c r="D7" i="41"/>
  <c r="H5" i="41"/>
  <c r="H4" i="41"/>
  <c r="D4" i="41"/>
  <c r="F8" i="40"/>
  <c r="F7" i="40"/>
  <c r="D8" i="40"/>
  <c r="D7" i="40"/>
  <c r="D4" i="40"/>
  <c r="H5" i="40"/>
  <c r="H4" i="40"/>
  <c r="I50" i="40"/>
  <c r="I45" i="39"/>
  <c r="D5" i="39"/>
  <c r="D6" i="39"/>
  <c r="D7" i="39"/>
  <c r="D8" i="39"/>
  <c r="D4" i="39"/>
  <c r="F8" i="39"/>
  <c r="F7" i="39"/>
  <c r="H5" i="39"/>
  <c r="H4" i="39"/>
  <c r="H39" i="37"/>
  <c r="E23" i="43"/>
  <c r="F23" i="43" s="1"/>
  <c r="E61" i="43"/>
  <c r="F61" i="43" s="1"/>
  <c r="E60" i="43"/>
  <c r="F60" i="43" s="1"/>
  <c r="E58" i="43"/>
  <c r="F58" i="43" s="1"/>
  <c r="G58" i="43" s="1"/>
  <c r="H58" i="43" s="1"/>
  <c r="E51" i="43"/>
  <c r="F51" i="43" s="1"/>
  <c r="E50" i="43"/>
  <c r="E48" i="43"/>
  <c r="F48" i="43" s="1"/>
  <c r="E47" i="43"/>
  <c r="F47" i="43" s="1"/>
  <c r="E45" i="43"/>
  <c r="F45" i="43" s="1"/>
  <c r="G45" i="43" s="1"/>
  <c r="H45" i="43" s="1"/>
  <c r="F50" i="43"/>
  <c r="E43" i="43"/>
  <c r="F43" i="43" s="1"/>
  <c r="E42" i="43"/>
  <c r="F42" i="43" s="1"/>
  <c r="E40" i="43"/>
  <c r="F40" i="43" s="1"/>
  <c r="G40" i="43" s="1"/>
  <c r="H40" i="43" s="1"/>
  <c r="E33" i="43"/>
  <c r="F33" i="43" s="1"/>
  <c r="E32" i="43"/>
  <c r="F32" i="43" s="1"/>
  <c r="E30" i="43"/>
  <c r="F30" i="43" s="1"/>
  <c r="G30" i="43" s="1"/>
  <c r="H30" i="43" s="1"/>
  <c r="E22" i="43"/>
  <c r="F22" i="43" s="1"/>
  <c r="E20" i="43"/>
  <c r="F20" i="43" s="1"/>
  <c r="G20" i="43" s="1"/>
  <c r="H20" i="43" s="1"/>
  <c r="E16" i="43"/>
  <c r="F16" i="43" s="1"/>
  <c r="G16" i="43" s="1"/>
  <c r="H16" i="43" s="1"/>
  <c r="E53" i="43"/>
  <c r="F53" i="43" s="1"/>
  <c r="G53" i="43" s="1"/>
  <c r="E66" i="43"/>
  <c r="F66" i="43" s="1"/>
  <c r="E65" i="43"/>
  <c r="F65" i="43" s="1"/>
  <c r="E63" i="43"/>
  <c r="F63" i="43" s="1"/>
  <c r="G63" i="43" s="1"/>
  <c r="E56" i="43"/>
  <c r="F56" i="43" s="1"/>
  <c r="E55" i="43"/>
  <c r="F55" i="43" s="1"/>
  <c r="E38" i="43"/>
  <c r="F38" i="43" s="1"/>
  <c r="E37" i="43"/>
  <c r="F37" i="43" s="1"/>
  <c r="E35" i="43"/>
  <c r="F35" i="43" s="1"/>
  <c r="G35" i="43" s="1"/>
  <c r="E28" i="43"/>
  <c r="F28" i="43" s="1"/>
  <c r="E27" i="43"/>
  <c r="F27" i="43" s="1"/>
  <c r="E25" i="43"/>
  <c r="F25" i="43" s="1"/>
  <c r="G25" i="43" s="1"/>
  <c r="E18" i="43"/>
  <c r="F18" i="43" s="1"/>
  <c r="G18" i="43" s="1"/>
  <c r="H18" i="43" s="1"/>
  <c r="E14" i="43"/>
  <c r="F14" i="43" s="1"/>
  <c r="G14" i="43" s="1"/>
  <c r="E52" i="42"/>
  <c r="F52" i="42" s="1"/>
  <c r="E51" i="42"/>
  <c r="F51" i="42" s="1"/>
  <c r="E50" i="42"/>
  <c r="F50" i="42" s="1"/>
  <c r="E47" i="42"/>
  <c r="E46" i="42"/>
  <c r="F46" i="42" s="1"/>
  <c r="E39" i="42"/>
  <c r="F39" i="42" s="1"/>
  <c r="E35" i="42"/>
  <c r="F35" i="42" s="1"/>
  <c r="E24" i="42"/>
  <c r="F24" i="42" s="1"/>
  <c r="E18" i="42"/>
  <c r="F18" i="42" s="1"/>
  <c r="E28" i="42"/>
  <c r="F28" i="42" s="1"/>
  <c r="E27" i="42"/>
  <c r="F27" i="42" s="1"/>
  <c r="E25" i="42"/>
  <c r="F25" i="42" s="1"/>
  <c r="E23" i="42"/>
  <c r="F23" i="42" s="1"/>
  <c r="E21" i="42"/>
  <c r="F21" i="42" s="1"/>
  <c r="E20" i="42"/>
  <c r="F20" i="42" s="1"/>
  <c r="E17" i="42"/>
  <c r="F17" i="42" s="1"/>
  <c r="E14" i="42"/>
  <c r="F14" i="42" s="1"/>
  <c r="E49" i="42"/>
  <c r="F49" i="42" s="1"/>
  <c r="F47" i="42"/>
  <c r="E45" i="42"/>
  <c r="F45" i="42" s="1"/>
  <c r="E43" i="42"/>
  <c r="F43" i="42" s="1"/>
  <c r="E42" i="42"/>
  <c r="F42" i="42" s="1"/>
  <c r="E41" i="42"/>
  <c r="F41" i="42" s="1"/>
  <c r="E38" i="42"/>
  <c r="F38" i="42" s="1"/>
  <c r="E37" i="42"/>
  <c r="F37" i="42" s="1"/>
  <c r="E34" i="42"/>
  <c r="F34" i="42" s="1"/>
  <c r="E33" i="42"/>
  <c r="F33" i="42" s="1"/>
  <c r="E31" i="42"/>
  <c r="F31" i="42" s="1"/>
  <c r="E30" i="42"/>
  <c r="F30" i="42" s="1"/>
  <c r="G30" i="42" s="1"/>
  <c r="E15" i="42"/>
  <c r="F15" i="42" s="1"/>
  <c r="E13" i="42"/>
  <c r="F13" i="42" s="1"/>
  <c r="E58" i="41"/>
  <c r="F58" i="41" s="1"/>
  <c r="E57" i="41"/>
  <c r="F57" i="41" s="1"/>
  <c r="E53" i="41"/>
  <c r="F53" i="41" s="1"/>
  <c r="E52" i="41"/>
  <c r="F52" i="41" s="1"/>
  <c r="E48" i="41"/>
  <c r="F48" i="41" s="1"/>
  <c r="E47" i="41"/>
  <c r="F47" i="41" s="1"/>
  <c r="E45" i="41"/>
  <c r="F45" i="41" s="1"/>
  <c r="E44" i="41"/>
  <c r="F44" i="41" s="1"/>
  <c r="E42" i="41"/>
  <c r="F42" i="41" s="1"/>
  <c r="G42" i="41" s="1"/>
  <c r="H42" i="41" s="1"/>
  <c r="E40" i="41"/>
  <c r="F40" i="41" s="1"/>
  <c r="E39" i="41"/>
  <c r="F39" i="41" s="1"/>
  <c r="E37" i="41"/>
  <c r="F37" i="41" s="1"/>
  <c r="E36" i="41"/>
  <c r="F36" i="41" s="1"/>
  <c r="E32" i="41"/>
  <c r="F32" i="41" s="1"/>
  <c r="E31" i="41"/>
  <c r="F31" i="41" s="1"/>
  <c r="E25" i="41"/>
  <c r="F25" i="41" s="1"/>
  <c r="E24" i="41"/>
  <c r="F24" i="41" s="1"/>
  <c r="E20" i="41"/>
  <c r="F20" i="41" s="1"/>
  <c r="G20" i="41" s="1"/>
  <c r="E16" i="41"/>
  <c r="F16" i="41" s="1"/>
  <c r="G16" i="41" s="1"/>
  <c r="E55" i="41"/>
  <c r="F55" i="41" s="1"/>
  <c r="G55" i="41" s="1"/>
  <c r="E50" i="41"/>
  <c r="F50" i="41" s="1"/>
  <c r="G50" i="41" s="1"/>
  <c r="E34" i="41"/>
  <c r="F34" i="41" s="1"/>
  <c r="G34" i="41" s="1"/>
  <c r="E29" i="41"/>
  <c r="F29" i="41" s="1"/>
  <c r="G29" i="41" s="1"/>
  <c r="H29" i="41" s="1"/>
  <c r="E27" i="41"/>
  <c r="F27" i="41" s="1"/>
  <c r="G27" i="41" s="1"/>
  <c r="H27" i="41" s="1"/>
  <c r="E22" i="41"/>
  <c r="F22" i="41" s="1"/>
  <c r="G22" i="41" s="1"/>
  <c r="H22" i="41" s="1"/>
  <c r="E18" i="41"/>
  <c r="F18" i="41" s="1"/>
  <c r="G18" i="41" s="1"/>
  <c r="H18" i="41" s="1"/>
  <c r="E14" i="41"/>
  <c r="F14" i="41" s="1"/>
  <c r="G14" i="41" s="1"/>
  <c r="H14" i="41" s="1"/>
  <c r="E48" i="40"/>
  <c r="F48" i="40" s="1"/>
  <c r="E43" i="40"/>
  <c r="F43" i="40" s="1"/>
  <c r="E44" i="40"/>
  <c r="F44" i="40" s="1"/>
  <c r="E42" i="40"/>
  <c r="F42" i="40" s="1"/>
  <c r="E38" i="40"/>
  <c r="F38" i="40" s="1"/>
  <c r="E40" i="40"/>
  <c r="F40" i="40" s="1"/>
  <c r="E39" i="40"/>
  <c r="F39" i="40" s="1"/>
  <c r="E23" i="40"/>
  <c r="F23" i="40" s="1"/>
  <c r="E20" i="40"/>
  <c r="E19" i="40"/>
  <c r="F19" i="40" s="1"/>
  <c r="E13" i="40"/>
  <c r="F13" i="40" s="1"/>
  <c r="E47" i="40"/>
  <c r="F47" i="40" s="1"/>
  <c r="E46" i="40"/>
  <c r="F46" i="40" s="1"/>
  <c r="E36" i="40"/>
  <c r="F36" i="40" s="1"/>
  <c r="E35" i="40"/>
  <c r="F35" i="40" s="1"/>
  <c r="E34" i="40"/>
  <c r="F34" i="40" s="1"/>
  <c r="E32" i="40"/>
  <c r="F32" i="40" s="1"/>
  <c r="E31" i="40"/>
  <c r="F31" i="40" s="1"/>
  <c r="E30" i="40"/>
  <c r="F30" i="40" s="1"/>
  <c r="E28" i="40"/>
  <c r="F28" i="40" s="1"/>
  <c r="E27" i="40"/>
  <c r="F27" i="40" s="1"/>
  <c r="E26" i="40"/>
  <c r="F26" i="40" s="1"/>
  <c r="E24" i="40"/>
  <c r="F24" i="40" s="1"/>
  <c r="E22" i="40"/>
  <c r="F22" i="40" s="1"/>
  <c r="F20" i="40"/>
  <c r="E17" i="40"/>
  <c r="F17" i="40" s="1"/>
  <c r="E16" i="40"/>
  <c r="F16" i="40" s="1"/>
  <c r="E14" i="40"/>
  <c r="F14" i="40" s="1"/>
  <c r="E41" i="39"/>
  <c r="F41" i="39" s="1"/>
  <c r="E38" i="39"/>
  <c r="F38" i="39" s="1"/>
  <c r="G38" i="39" s="1"/>
  <c r="E36" i="39"/>
  <c r="F36" i="39" s="1"/>
  <c r="E23" i="39"/>
  <c r="F23" i="39" s="1"/>
  <c r="G23" i="39" s="1"/>
  <c r="E31" i="39"/>
  <c r="F31" i="39" s="1"/>
  <c r="E33" i="39"/>
  <c r="F33" i="39" s="1"/>
  <c r="G33" i="39" s="1"/>
  <c r="E28" i="39"/>
  <c r="F28" i="39" s="1"/>
  <c r="G28" i="39" s="1"/>
  <c r="E26" i="39"/>
  <c r="F26" i="39" s="1"/>
  <c r="E21" i="39"/>
  <c r="F21" i="39" s="1"/>
  <c r="E20" i="39"/>
  <c r="F20" i="39" s="1"/>
  <c r="E25" i="39"/>
  <c r="F25" i="39" s="1"/>
  <c r="E40" i="39"/>
  <c r="F40" i="39" s="1"/>
  <c r="E14" i="39"/>
  <c r="F14" i="39" s="1"/>
  <c r="G14" i="39" s="1"/>
  <c r="E43" i="39"/>
  <c r="F43" i="39" s="1"/>
  <c r="G43" i="39" s="1"/>
  <c r="E35" i="39"/>
  <c r="F35" i="39" s="1"/>
  <c r="E30" i="39"/>
  <c r="F30" i="39" s="1"/>
  <c r="E18" i="39"/>
  <c r="F18" i="39" s="1"/>
  <c r="G18" i="39" s="1"/>
  <c r="E16" i="39"/>
  <c r="F16" i="39" s="1"/>
  <c r="G16" i="39" s="1"/>
  <c r="E37" i="38"/>
  <c r="F37" i="38" s="1"/>
  <c r="E36" i="38"/>
  <c r="F36" i="38" s="1"/>
  <c r="E33" i="38"/>
  <c r="F33" i="38" s="1"/>
  <c r="E32" i="38"/>
  <c r="F32" i="38" s="1"/>
  <c r="E29" i="38"/>
  <c r="F29" i="38" s="1"/>
  <c r="E28" i="38"/>
  <c r="F28" i="38" s="1"/>
  <c r="E25" i="38"/>
  <c r="F25" i="38" s="1"/>
  <c r="E24" i="38"/>
  <c r="F24" i="38" s="1"/>
  <c r="E21" i="38"/>
  <c r="F21" i="38" s="1"/>
  <c r="E20" i="38"/>
  <c r="F20" i="38" s="1"/>
  <c r="E40" i="38"/>
  <c r="F40" i="38" s="1"/>
  <c r="E41" i="38"/>
  <c r="F41" i="38" s="1"/>
  <c r="E16" i="38"/>
  <c r="F16" i="38" s="1"/>
  <c r="E31" i="38"/>
  <c r="F31" i="38" s="1"/>
  <c r="E39" i="38"/>
  <c r="F39" i="38" s="1"/>
  <c r="E35" i="38"/>
  <c r="F35" i="38" s="1"/>
  <c r="E27" i="38"/>
  <c r="F27" i="38" s="1"/>
  <c r="E23" i="38"/>
  <c r="F23" i="38" s="1"/>
  <c r="E19" i="38"/>
  <c r="F19" i="38" s="1"/>
  <c r="E17" i="38"/>
  <c r="F17" i="38" s="1"/>
  <c r="E14" i="38"/>
  <c r="F14" i="38" s="1"/>
  <c r="E13" i="38"/>
  <c r="F13" i="38" s="1"/>
  <c r="H14" i="45" l="1"/>
  <c r="I14" i="45" s="1"/>
  <c r="G19" i="44"/>
  <c r="G16" i="44"/>
  <c r="G13" i="44"/>
  <c r="G50" i="43"/>
  <c r="H50" i="43" s="1"/>
  <c r="G47" i="43"/>
  <c r="H47" i="43" s="1"/>
  <c r="G42" i="43"/>
  <c r="I40" i="43"/>
  <c r="G32" i="43"/>
  <c r="I30" i="43"/>
  <c r="G22" i="43"/>
  <c r="I20" i="43"/>
  <c r="G60" i="43"/>
  <c r="H60" i="43" s="1"/>
  <c r="I18" i="43"/>
  <c r="I16" i="43"/>
  <c r="G27" i="43"/>
  <c r="H27" i="43" s="1"/>
  <c r="I27" i="43" s="1"/>
  <c r="G55" i="43"/>
  <c r="H55" i="43" s="1"/>
  <c r="I55" i="43" s="1"/>
  <c r="G65" i="43"/>
  <c r="H65" i="43" s="1"/>
  <c r="I65" i="43" s="1"/>
  <c r="H14" i="43"/>
  <c r="I14" i="43" s="1"/>
  <c r="H25" i="43"/>
  <c r="I25" i="43" s="1"/>
  <c r="G37" i="43"/>
  <c r="H35" i="43"/>
  <c r="I35" i="43" s="1"/>
  <c r="H53" i="43"/>
  <c r="I53" i="43" s="1"/>
  <c r="H63" i="43"/>
  <c r="I63" i="43" s="1"/>
  <c r="G49" i="42"/>
  <c r="G27" i="42"/>
  <c r="G23" i="42"/>
  <c r="H23" i="42" s="1"/>
  <c r="I23" i="42" s="1"/>
  <c r="G13" i="42"/>
  <c r="H13" i="42" s="1"/>
  <c r="I13" i="42" s="1"/>
  <c r="G20" i="42"/>
  <c r="H20" i="42" s="1"/>
  <c r="I20" i="42" s="1"/>
  <c r="G37" i="42"/>
  <c r="H49" i="42"/>
  <c r="G17" i="42"/>
  <c r="H17" i="42" s="1"/>
  <c r="I17" i="42" s="1"/>
  <c r="H30" i="42"/>
  <c r="I30" i="42" s="1"/>
  <c r="G41" i="42"/>
  <c r="G45" i="42"/>
  <c r="G33" i="42"/>
  <c r="G47" i="41"/>
  <c r="G36" i="41"/>
  <c r="H36" i="41" s="1"/>
  <c r="I36" i="41" s="1"/>
  <c r="I42" i="41"/>
  <c r="G44" i="41"/>
  <c r="H44" i="41" s="1"/>
  <c r="G39" i="41"/>
  <c r="H39" i="41" s="1"/>
  <c r="I39" i="41" s="1"/>
  <c r="G52" i="41"/>
  <c r="H52" i="41" s="1"/>
  <c r="I52" i="41" s="1"/>
  <c r="G31" i="41"/>
  <c r="G57" i="41"/>
  <c r="H57" i="41" s="1"/>
  <c r="I57" i="41" s="1"/>
  <c r="G24" i="41"/>
  <c r="I27" i="41"/>
  <c r="I22" i="41"/>
  <c r="H16" i="41"/>
  <c r="I18" i="41"/>
  <c r="I14" i="41"/>
  <c r="I29" i="41"/>
  <c r="H50" i="41"/>
  <c r="I50" i="41" s="1"/>
  <c r="H34" i="41"/>
  <c r="I34" i="41" s="1"/>
  <c r="H55" i="41"/>
  <c r="I55" i="41" s="1"/>
  <c r="G19" i="40"/>
  <c r="H19" i="40" s="1"/>
  <c r="I19" i="40" s="1"/>
  <c r="G42" i="40"/>
  <c r="G38" i="40"/>
  <c r="G13" i="40"/>
  <c r="H13" i="40" s="1"/>
  <c r="I13" i="40" s="1"/>
  <c r="G30" i="40"/>
  <c r="G46" i="40"/>
  <c r="G26" i="40"/>
  <c r="G16" i="40"/>
  <c r="G22" i="40"/>
  <c r="G34" i="40"/>
  <c r="G40" i="39"/>
  <c r="H40" i="39" s="1"/>
  <c r="G35" i="39"/>
  <c r="H35" i="39" s="1"/>
  <c r="I35" i="39" s="1"/>
  <c r="G30" i="39"/>
  <c r="H30" i="39" s="1"/>
  <c r="I30" i="39" s="1"/>
  <c r="G20" i="39"/>
  <c r="H20" i="39" s="1"/>
  <c r="I20" i="39" s="1"/>
  <c r="G25" i="39"/>
  <c r="H25" i="39" s="1"/>
  <c r="I25" i="39" s="1"/>
  <c r="H16" i="39"/>
  <c r="I16" i="39" s="1"/>
  <c r="H23" i="39"/>
  <c r="I23" i="39" s="1"/>
  <c r="H33" i="39"/>
  <c r="I33" i="39" s="1"/>
  <c r="H43" i="39"/>
  <c r="I43" i="39" s="1"/>
  <c r="H18" i="39"/>
  <c r="I18" i="39" s="1"/>
  <c r="H28" i="39"/>
  <c r="I28" i="39" s="1"/>
  <c r="H38" i="39"/>
  <c r="I38" i="39" s="1"/>
  <c r="H14" i="39"/>
  <c r="I14" i="39" s="1"/>
  <c r="G39" i="38"/>
  <c r="G31" i="38"/>
  <c r="G35" i="38"/>
  <c r="G16" i="38"/>
  <c r="G23" i="38"/>
  <c r="G19" i="38"/>
  <c r="G13" i="38"/>
  <c r="G27" i="38"/>
  <c r="H50" i="37"/>
  <c r="I50" i="37" s="1"/>
  <c r="H49" i="37"/>
  <c r="I49" i="37" s="1"/>
  <c r="H48" i="37"/>
  <c r="I48" i="37" s="1"/>
  <c r="H47" i="37"/>
  <c r="I47" i="37" s="1"/>
  <c r="H46" i="37"/>
  <c r="I46" i="37" s="1"/>
  <c r="H45" i="37"/>
  <c r="I45" i="37" s="1"/>
  <c r="H44" i="37"/>
  <c r="I44" i="37" s="1"/>
  <c r="H43" i="37"/>
  <c r="I43" i="37" s="1"/>
  <c r="H42" i="37"/>
  <c r="I42" i="37" s="1"/>
  <c r="H41" i="37"/>
  <c r="I41" i="37" s="1"/>
  <c r="H40" i="37"/>
  <c r="I40" i="37" s="1"/>
  <c r="I39" i="37"/>
  <c r="H38" i="37"/>
  <c r="I38" i="37" s="1"/>
  <c r="H37" i="37"/>
  <c r="I37" i="37" s="1"/>
  <c r="H36" i="37"/>
  <c r="I36" i="37" s="1"/>
  <c r="H35" i="37"/>
  <c r="I35" i="37" s="1"/>
  <c r="H34" i="37"/>
  <c r="I34" i="37" s="1"/>
  <c r="H33" i="37"/>
  <c r="I33" i="37" s="1"/>
  <c r="H32" i="37"/>
  <c r="I32" i="37" s="1"/>
  <c r="H31" i="37"/>
  <c r="I31" i="37" s="1"/>
  <c r="H30" i="37"/>
  <c r="I30" i="37" s="1"/>
  <c r="H29" i="37"/>
  <c r="I29" i="37" s="1"/>
  <c r="H28" i="37"/>
  <c r="I28" i="37" s="1"/>
  <c r="H27" i="37"/>
  <c r="I27" i="37" s="1"/>
  <c r="H26" i="37"/>
  <c r="I26" i="37" s="1"/>
  <c r="H25" i="37"/>
  <c r="I25" i="37" s="1"/>
  <c r="H24" i="37"/>
  <c r="I24" i="37" s="1"/>
  <c r="H23" i="37"/>
  <c r="H22" i="37"/>
  <c r="I22" i="37" s="1"/>
  <c r="H21" i="37"/>
  <c r="I21" i="37" s="1"/>
  <c r="H20" i="37"/>
  <c r="I20" i="37" s="1"/>
  <c r="H19" i="37"/>
  <c r="I19" i="37" s="1"/>
  <c r="H18" i="37"/>
  <c r="I18" i="37" s="1"/>
  <c r="H17" i="37"/>
  <c r="I17" i="37" s="1"/>
  <c r="H16" i="37"/>
  <c r="I16" i="37" s="1"/>
  <c r="H15" i="37"/>
  <c r="I15" i="37" s="1"/>
  <c r="H14" i="37"/>
  <c r="I14" i="37" s="1"/>
  <c r="H13" i="37"/>
  <c r="I13" i="37" s="1"/>
  <c r="C50" i="37"/>
  <c r="D50" i="37" s="1"/>
  <c r="C49" i="37"/>
  <c r="D49" i="37" s="1"/>
  <c r="C48" i="37"/>
  <c r="D48" i="37" s="1"/>
  <c r="C47" i="37"/>
  <c r="D47" i="37" s="1"/>
  <c r="C46" i="37"/>
  <c r="C45" i="37"/>
  <c r="D45" i="37" s="1"/>
  <c r="C44" i="37"/>
  <c r="D44" i="37" s="1"/>
  <c r="C43" i="37"/>
  <c r="D43" i="37" s="1"/>
  <c r="C42" i="37"/>
  <c r="D42" i="37" s="1"/>
  <c r="C41" i="37"/>
  <c r="D41" i="37" s="1"/>
  <c r="C40" i="37"/>
  <c r="D40" i="37" s="1"/>
  <c r="C39" i="37"/>
  <c r="D39" i="37" s="1"/>
  <c r="C38" i="37"/>
  <c r="D38" i="37" s="1"/>
  <c r="C37" i="37"/>
  <c r="D37" i="37" s="1"/>
  <c r="C36" i="37"/>
  <c r="D36" i="37" s="1"/>
  <c r="C35" i="37"/>
  <c r="D35" i="37" s="1"/>
  <c r="C34" i="37"/>
  <c r="D34" i="37" s="1"/>
  <c r="C33" i="37"/>
  <c r="D33" i="37" s="1"/>
  <c r="C32" i="37"/>
  <c r="D32" i="37" s="1"/>
  <c r="C31" i="37"/>
  <c r="D31" i="37" s="1"/>
  <c r="C30" i="37"/>
  <c r="D30" i="37" s="1"/>
  <c r="C29" i="37"/>
  <c r="D29" i="37" s="1"/>
  <c r="C28" i="37"/>
  <c r="D28" i="37" s="1"/>
  <c r="C27" i="37"/>
  <c r="D27" i="37" s="1"/>
  <c r="C26" i="37"/>
  <c r="D26" i="37" s="1"/>
  <c r="C25" i="37"/>
  <c r="D25" i="37" s="1"/>
  <c r="C24" i="37"/>
  <c r="D24" i="37" s="1"/>
  <c r="C23" i="37"/>
  <c r="D23" i="37" s="1"/>
  <c r="C22" i="37"/>
  <c r="D22" i="37" s="1"/>
  <c r="C21" i="37"/>
  <c r="D21" i="37" s="1"/>
  <c r="C20" i="37"/>
  <c r="D20" i="37" s="1"/>
  <c r="C19" i="37"/>
  <c r="D19" i="37" s="1"/>
  <c r="C18" i="37"/>
  <c r="D18" i="37" s="1"/>
  <c r="C17" i="37"/>
  <c r="D17" i="37" s="1"/>
  <c r="C16" i="37"/>
  <c r="C15" i="37"/>
  <c r="D15" i="37" s="1"/>
  <c r="C14" i="37"/>
  <c r="D14" i="37" s="1"/>
  <c r="C13" i="37"/>
  <c r="D13" i="37" s="1"/>
  <c r="I23" i="37"/>
  <c r="D46" i="37"/>
  <c r="D16" i="37"/>
  <c r="H17" i="45" l="1"/>
  <c r="I17" i="45" s="1"/>
  <c r="H19" i="44"/>
  <c r="I19" i="44" s="1"/>
  <c r="H16" i="44"/>
  <c r="I16" i="44" s="1"/>
  <c r="H13" i="44"/>
  <c r="I13" i="44" s="1"/>
  <c r="H27" i="42"/>
  <c r="I27" i="42" s="1"/>
  <c r="H19" i="38"/>
  <c r="I19" i="38" s="1"/>
  <c r="H30" i="40"/>
  <c r="I30" i="40"/>
  <c r="H37" i="42"/>
  <c r="I37" i="42" s="1"/>
  <c r="H23" i="38"/>
  <c r="I23" i="38" s="1"/>
  <c r="H22" i="40"/>
  <c r="I22" i="40"/>
  <c r="H38" i="40"/>
  <c r="I38" i="40"/>
  <c r="H27" i="38"/>
  <c r="I27" i="38" s="1"/>
  <c r="H31" i="38"/>
  <c r="I31" i="38"/>
  <c r="H26" i="40"/>
  <c r="I26" i="40"/>
  <c r="H33" i="42"/>
  <c r="I33" i="42" s="1"/>
  <c r="H34" i="40"/>
  <c r="I34" i="40"/>
  <c r="H45" i="42"/>
  <c r="I45" i="42"/>
  <c r="H35" i="38"/>
  <c r="I35" i="38" s="1"/>
  <c r="H42" i="40"/>
  <c r="I42" i="40"/>
  <c r="H39" i="38"/>
  <c r="I39" i="38"/>
  <c r="H46" i="40"/>
  <c r="I46" i="40" s="1"/>
  <c r="I49" i="42"/>
  <c r="H41" i="42"/>
  <c r="I41" i="42"/>
  <c r="H42" i="43"/>
  <c r="I42" i="43" s="1"/>
  <c r="H32" i="43"/>
  <c r="I32" i="43" s="1"/>
  <c r="H22" i="43"/>
  <c r="I47" i="43" s="1"/>
  <c r="I60" i="43"/>
  <c r="I58" i="43"/>
  <c r="H37" i="43"/>
  <c r="I37" i="43" s="1"/>
  <c r="H47" i="41"/>
  <c r="I47" i="41" s="1"/>
  <c r="I44" i="41"/>
  <c r="H31" i="41"/>
  <c r="I31" i="41" s="1"/>
  <c r="H20" i="41"/>
  <c r="I20" i="41" s="1"/>
  <c r="H24" i="41"/>
  <c r="I24" i="41" s="1"/>
  <c r="I16" i="41"/>
  <c r="H16" i="40"/>
  <c r="I16" i="40" s="1"/>
  <c r="I40" i="39"/>
  <c r="H16" i="38"/>
  <c r="I16" i="38" s="1"/>
  <c r="H13" i="38"/>
  <c r="I13" i="38" s="1"/>
  <c r="H38" i="32"/>
  <c r="I38" i="32" s="1"/>
  <c r="H31" i="32"/>
  <c r="I31" i="32" s="1"/>
  <c r="H36" i="32"/>
  <c r="I36" i="32" s="1"/>
  <c r="H34" i="32"/>
  <c r="I34" i="32" s="1"/>
  <c r="H26" i="32"/>
  <c r="I26" i="32" s="1"/>
  <c r="H21" i="32"/>
  <c r="I21" i="32" s="1"/>
  <c r="H24" i="32"/>
  <c r="I24" i="32" s="1"/>
  <c r="H19" i="32"/>
  <c r="I19" i="32" s="1"/>
  <c r="H29" i="32"/>
  <c r="I29" i="32" s="1"/>
  <c r="H16" i="32"/>
  <c r="I16" i="32" s="1"/>
  <c r="H15" i="32"/>
  <c r="I15" i="32" s="1"/>
  <c r="H14" i="32"/>
  <c r="I14" i="32" s="1"/>
  <c r="H13" i="32"/>
  <c r="I13" i="32" s="1"/>
  <c r="H33" i="32"/>
  <c r="I33" i="32" s="1"/>
  <c r="H37" i="32"/>
  <c r="I37" i="32" s="1"/>
  <c r="H35" i="32"/>
  <c r="I35" i="32" s="1"/>
  <c r="I50" i="43" l="1"/>
  <c r="I45" i="43"/>
  <c r="I22" i="43"/>
  <c r="H30" i="32"/>
  <c r="H25" i="32"/>
  <c r="I25" i="32" s="1"/>
  <c r="H20" i="32"/>
  <c r="H28" i="32"/>
  <c r="H23" i="32"/>
  <c r="I23" i="32" s="1"/>
  <c r="H18" i="32"/>
  <c r="I18" i="32" s="1"/>
  <c r="I28" i="32" l="1"/>
  <c r="I20" i="32" l="1"/>
  <c r="I30" i="32"/>
</calcChain>
</file>

<file path=xl/sharedStrings.xml><?xml version="1.0" encoding="utf-8"?>
<sst xmlns="http://schemas.openxmlformats.org/spreadsheetml/2006/main" count="1053" uniqueCount="233">
  <si>
    <t>DATE :</t>
  </si>
  <si>
    <t xml:space="preserve"> </t>
  </si>
  <si>
    <t>CONTRACT # :</t>
  </si>
  <si>
    <t>CONTRACTOR :</t>
  </si>
  <si>
    <t>CONTRACT PERIOD :</t>
  </si>
  <si>
    <t xml:space="preserve">TERMS OF PAYMENT  </t>
  </si>
  <si>
    <t xml:space="preserve">  NOTE :   ALL INVOICES MUST INCLUDE THE FOLLOWING ITEMS</t>
  </si>
  <si>
    <t>HST</t>
  </si>
  <si>
    <t>SCHEDULE "C"</t>
  </si>
  <si>
    <t>PROJECT :</t>
  </si>
  <si>
    <t>SERIES :</t>
  </si>
  <si>
    <t>Work Schedule # :</t>
  </si>
  <si>
    <t>Total</t>
  </si>
  <si>
    <t>24 x 36</t>
  </si>
  <si>
    <t>25 x 36</t>
  </si>
  <si>
    <t>26 x 36</t>
  </si>
  <si>
    <t>27 x 36</t>
  </si>
  <si>
    <t>28 x 36</t>
  </si>
  <si>
    <t>29 x 36</t>
  </si>
  <si>
    <t>30 x 36</t>
  </si>
  <si>
    <t>31 x 36</t>
  </si>
  <si>
    <t>32 x 36</t>
  </si>
  <si>
    <t>33 x 36</t>
  </si>
  <si>
    <t>34 x 36</t>
  </si>
  <si>
    <t>35 x 36</t>
  </si>
  <si>
    <t>36 x 36</t>
  </si>
  <si>
    <t>37 x 36</t>
  </si>
  <si>
    <t>38 x 36</t>
  </si>
  <si>
    <t>39 x 36</t>
  </si>
  <si>
    <t>40 x 36</t>
  </si>
  <si>
    <t>41 x 36</t>
  </si>
  <si>
    <t>42 x 36</t>
  </si>
  <si>
    <t>43 x 36</t>
  </si>
  <si>
    <t>44 x 36</t>
  </si>
  <si>
    <t>45 x 36</t>
  </si>
  <si>
    <t>46 x 36</t>
  </si>
  <si>
    <t>47 x 36</t>
  </si>
  <si>
    <t>48 x 36</t>
  </si>
  <si>
    <t>49 x 36</t>
  </si>
  <si>
    <t>50 x 36</t>
  </si>
  <si>
    <t>51 x 36</t>
  </si>
  <si>
    <t>52 x 36</t>
  </si>
  <si>
    <t>53 x 36</t>
  </si>
  <si>
    <t>54 x 36</t>
  </si>
  <si>
    <t>55 x 36</t>
  </si>
  <si>
    <t>56 x 36</t>
  </si>
  <si>
    <t>57 x 36</t>
  </si>
  <si>
    <t>58 x 36</t>
  </si>
  <si>
    <t>59 x 36</t>
  </si>
  <si>
    <t>60 x 36</t>
  </si>
  <si>
    <t>61 x 36</t>
  </si>
  <si>
    <t>62 x 36</t>
  </si>
  <si>
    <t>63 x 36</t>
  </si>
  <si>
    <t>64 x 36</t>
  </si>
  <si>
    <t>65 x 36</t>
  </si>
  <si>
    <t>66 x 36</t>
  </si>
  <si>
    <t>67 x 36</t>
  </si>
  <si>
    <t>68 x 36</t>
  </si>
  <si>
    <t>69 x 36</t>
  </si>
  <si>
    <t>70 x 36</t>
  </si>
  <si>
    <t>71 x 36</t>
  </si>
  <si>
    <t>72 x 36</t>
  </si>
  <si>
    <t>73 x 36</t>
  </si>
  <si>
    <t>74 x 36</t>
  </si>
  <si>
    <t>75 x 36</t>
  </si>
  <si>
    <t>76 x 36</t>
  </si>
  <si>
    <t>77 x 36</t>
  </si>
  <si>
    <t>78 x 36</t>
  </si>
  <si>
    <t>79 x 36</t>
  </si>
  <si>
    <t>80 x 36</t>
  </si>
  <si>
    <t>81 x 36</t>
  </si>
  <si>
    <t>82 x 36</t>
  </si>
  <si>
    <t>83 x 36</t>
  </si>
  <si>
    <t>84 x 36</t>
  </si>
  <si>
    <t>85 x 36</t>
  </si>
  <si>
    <t>86 x 36</t>
  </si>
  <si>
    <t>87 x 36</t>
  </si>
  <si>
    <t>88 x 36</t>
  </si>
  <si>
    <t>89 x 36</t>
  </si>
  <si>
    <t>90 x 36</t>
  </si>
  <si>
    <t>91 x 36</t>
  </si>
  <si>
    <t>92 x 36</t>
  </si>
  <si>
    <t>93 x 36</t>
  </si>
  <si>
    <t>94 x 36</t>
  </si>
  <si>
    <t>95 x 36</t>
  </si>
  <si>
    <t>96 x 36</t>
  </si>
  <si>
    <t>97 x 36</t>
  </si>
  <si>
    <t>98 x 36</t>
  </si>
  <si>
    <t>99 x 36</t>
  </si>
  <si>
    <t xml:space="preserve">Contractor Initials: </t>
  </si>
  <si>
    <t>30 DAYS</t>
  </si>
  <si>
    <t>UNIT COST</t>
  </si>
  <si>
    <t>TOTAL</t>
  </si>
  <si>
    <t>A</t>
  </si>
  <si>
    <t>B</t>
  </si>
  <si>
    <t>MODELS</t>
  </si>
  <si>
    <t>SERVICE :</t>
  </si>
  <si>
    <t xml:space="preserve">           TERMS OF PAYMENT</t>
  </si>
  <si>
    <t>160-2</t>
  </si>
  <si>
    <t>PO REQUIRED</t>
  </si>
  <si>
    <t>CONTRACTOR  PER :</t>
  </si>
  <si>
    <t>DAYS</t>
  </si>
  <si>
    <r>
      <t xml:space="preserve">   A - Contract No. , Lot / Unit No. , Model No. , Project Name,</t>
    </r>
    <r>
      <rPr>
        <b/>
        <sz val="10"/>
        <rFont val="Arial"/>
        <family val="2"/>
      </rPr>
      <t xml:space="preserve"> Completion Slip #, P.O.# (if required) Description of work</t>
    </r>
  </si>
  <si>
    <t xml:space="preserve">   B - Codes for your operations as per Schedule "C"</t>
  </si>
  <si>
    <t xml:space="preserve">   C - Invoices which have more than one Contract No.  will not be accepted</t>
  </si>
  <si>
    <t xml:space="preserve">   D - A Purchase Order # must be obtained for all work performed which is not included in this contract such </t>
  </si>
  <si>
    <t xml:space="preserve">        as extras, repairs and service. This work must be submitted  on a separate invoice for each Purchase Order #.    </t>
  </si>
  <si>
    <t xml:space="preserve">   E - All invoices, extras, repairs or other must be accompanied by a completion slip, change order or work order from</t>
  </si>
  <si>
    <t xml:space="preserve">        a Valecraft Superintendent and a Purchase Order if applicable.</t>
  </si>
  <si>
    <t xml:space="preserve">   F - Code 680 is for Extras</t>
  </si>
  <si>
    <t xml:space="preserve">   G - Invoices received without ALL proper documentation will be returned.</t>
  </si>
  <si>
    <t>A - 20</t>
  </si>
  <si>
    <t>CONTRACTOR PER:</t>
  </si>
  <si>
    <t xml:space="preserve">Valecraft Homes 2019 Initials: </t>
  </si>
  <si>
    <t>ALL</t>
  </si>
  <si>
    <t>C</t>
  </si>
  <si>
    <t>D</t>
  </si>
  <si>
    <t>E</t>
  </si>
  <si>
    <t>F</t>
  </si>
  <si>
    <t>G</t>
  </si>
  <si>
    <t>*** CUSTOM SHOWER DOOR OPTIONS ***</t>
  </si>
  <si>
    <t>*** CUSTOM SHOWER ENCLOSURE OPTIONS ***</t>
  </si>
  <si>
    <t>*** CUSTOM BATH/SHOWER ENCLOSURE OPTIONS ***</t>
  </si>
  <si>
    <t>48" In-Line Sliding Door</t>
  </si>
  <si>
    <t>60" In-Line Sliding Door</t>
  </si>
  <si>
    <t>48" In-Line Pivot Door</t>
  </si>
  <si>
    <t>60" In-Line Pivot Door</t>
  </si>
  <si>
    <t>48" L Shape c/w Pivot Door</t>
  </si>
  <si>
    <t>60" L Shape c/w Pivot Door</t>
  </si>
  <si>
    <t>48" L Shape over Tub c/w Pivot Door</t>
  </si>
  <si>
    <t>60" L Shape over Tub c/w Pivot Door</t>
  </si>
  <si>
    <t>1 Panel Square</t>
  </si>
  <si>
    <t>2 Panels Square</t>
  </si>
  <si>
    <t>2 Panels Rounded</t>
  </si>
  <si>
    <r>
      <t xml:space="preserve">      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</si>
  <si>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 xml:space="preserve">         B - Codes for your operations as per Schedule "C"</t>
  </si>
  <si>
    <t xml:space="preserve">         C - Invoices which have more than one Contract No.  will not be accepted</t>
  </si>
  <si>
    <t xml:space="preserve">         D - A Purchase Order # must be obtained for all work performed which is not included in this contract such as</t>
  </si>
  <si>
    <t xml:space="preserve">               extras, repairs and service. This work must be submitted  on a separate invoice for each Purchase Order #.    </t>
  </si>
  <si>
    <t xml:space="preserve">         E - All invoices, extras, repairs or other must be accompanied by a completion slip, change order or work order from a</t>
  </si>
  <si>
    <t xml:space="preserve">              Valecraft Superintendent and a Purchase Order if applicable.</t>
  </si>
  <si>
    <t xml:space="preserve">         F - Code 680 is for Extras</t>
  </si>
  <si>
    <t xml:space="preserve">         G - Invoices received without ALL proper documentation will be returned.</t>
  </si>
  <si>
    <t>100 Series</t>
  </si>
  <si>
    <t>800 Series</t>
  </si>
  <si>
    <t>1000 Series</t>
  </si>
  <si>
    <t xml:space="preserve"> 48" In-Line Shower c/w Sliding Door, 6"x 6" Chrome Handle &amp; Tim</t>
  </si>
  <si>
    <t xml:space="preserve"> 48" In-Line Shower c/w Sliding Door, 6"x 6" Black Handle &amp; Tim</t>
  </si>
  <si>
    <t xml:space="preserve"> 60" In-Line Shower c/w Sliding Door, 6"x 6" Chrome Handle &amp; Tim</t>
  </si>
  <si>
    <t xml:space="preserve"> 60" In-Line Shower c/w Sliding Door, 6"x 6" Black Handle &amp; Tim</t>
  </si>
  <si>
    <t xml:space="preserve"> 48" In-Line Shower c/w Pivot Door, 6"x 6" Chrome Handle &amp; Tim</t>
  </si>
  <si>
    <t xml:space="preserve"> 48" In-Line Shower c/w Pivot Door, 6"x 6" Black Handle &amp; Tim</t>
  </si>
  <si>
    <t xml:space="preserve"> 60" In-Line Shower c/w Pivot Door, 6"x 6" Chrome Handle &amp; Tim</t>
  </si>
  <si>
    <t xml:space="preserve"> 60" In-Line Shower c/w Pivot Door, 6"x 6" Black Handle &amp; Tim</t>
  </si>
  <si>
    <t xml:space="preserve"> 48"x36" L Shape Shower c/w Pivot Door, 6"x 6" Chrome Handle &amp; Trim</t>
  </si>
  <si>
    <t xml:space="preserve"> 48"x36" L Shape Shower c/w Pivot Door, 6"x 6" Black Handle &amp; Trim</t>
  </si>
  <si>
    <t xml:space="preserve"> 60"x36" L Shape Shower c/w Pivot Door, 6"x 6" Chrome Handle &amp; Trim</t>
  </si>
  <si>
    <t xml:space="preserve"> 60"x36" L Shape Shower c/w Pivot Door, 6"x 6" Black Handle &amp; Trim</t>
  </si>
  <si>
    <t xml:space="preserve"> 48"x36" L Shape Shower over Tub Deck c/w Pivot Door, 6"x 6" Chrome Handle &amp; Trim</t>
  </si>
  <si>
    <t xml:space="preserve"> 48"x36" L Shape Shower over Tub Deck c/w Pivot Door, 6"x 6" Black      Handle &amp; Trim</t>
  </si>
  <si>
    <t xml:space="preserve"> 60"x36" L Shape Shower over Tub Deck c/w Pivot Door, 6"x 6" Chrome Handle &amp; Trim</t>
  </si>
  <si>
    <t xml:space="preserve"> 60"x36" L Shape Shower over Tub Deck c/w Pivot Door, 6"x 6" Black Handle &amp; Trim</t>
  </si>
  <si>
    <t xml:space="preserve"> 1 Solid Panel over Tub Chrome</t>
  </si>
  <si>
    <t xml:space="preserve"> 1 Solid Panel over Tub Black</t>
  </si>
  <si>
    <t xml:space="preserve"> 2 Panel Square over Tub Chrome</t>
  </si>
  <si>
    <t xml:space="preserve"> 2 Panel Square over Tub Black</t>
  </si>
  <si>
    <t xml:space="preserve"> 2 Panel Rounded over Tub Chrome</t>
  </si>
  <si>
    <t xml:space="preserve"> 2 Panel Rounded over Tub Black</t>
  </si>
  <si>
    <r>
      <t xml:space="preserve">   A - Contract No. , Lot / Unit No. , Model No. , Project Name,</t>
    </r>
    <r>
      <rPr>
        <b/>
        <sz val="10"/>
        <rFont val="Calibri"/>
        <family val="2"/>
        <scheme val="minor"/>
      </rPr>
      <t xml:space="preserve"> Completion Slip #, P.O.# (if required) Description of work</t>
    </r>
  </si>
  <si>
    <t>Size</t>
  </si>
  <si>
    <t>Cost</t>
  </si>
  <si>
    <t>36" HIGH BEVELLED MIRRORS INCLUDING INSTALLATION</t>
  </si>
  <si>
    <t>Powder Room</t>
  </si>
  <si>
    <t>Main Bath</t>
  </si>
  <si>
    <t>Ensuite</t>
  </si>
  <si>
    <t>105-2</t>
  </si>
  <si>
    <t>105-3</t>
  </si>
  <si>
    <t>24" x 36"</t>
  </si>
  <si>
    <t>54" x 36"</t>
  </si>
  <si>
    <t>30" x 36"</t>
  </si>
  <si>
    <t>46" x 36"</t>
  </si>
  <si>
    <t>Hourly Rate for repairs and authorized service outside of contractual obligations</t>
  </si>
  <si>
    <t>COST</t>
  </si>
  <si>
    <t>Location</t>
  </si>
  <si>
    <t>Price</t>
  </si>
  <si>
    <t>ALL SITES</t>
  </si>
  <si>
    <t>OPTIONAL LAYOUTS      PO REQUIRED</t>
  </si>
  <si>
    <t>Bsmt Bath</t>
  </si>
  <si>
    <t>4pc Ensuite</t>
  </si>
  <si>
    <t>4pc w/ 2sinks</t>
  </si>
  <si>
    <t>4pc &amp; 5pc Ensuite</t>
  </si>
  <si>
    <t>5pc Ensuite</t>
  </si>
  <si>
    <t>801-3</t>
  </si>
  <si>
    <t>804-2</t>
  </si>
  <si>
    <t>804-3</t>
  </si>
  <si>
    <t>810-3</t>
  </si>
  <si>
    <t>810-4</t>
  </si>
  <si>
    <t>826-3</t>
  </si>
  <si>
    <t>826-4</t>
  </si>
  <si>
    <t>42" x 36"</t>
  </si>
  <si>
    <t>56" x 36"</t>
  </si>
  <si>
    <t>58" x 36"</t>
  </si>
  <si>
    <t>Loft</t>
  </si>
  <si>
    <t>1016-L</t>
  </si>
  <si>
    <t>34" x 36"</t>
  </si>
  <si>
    <t>36" x 36"</t>
  </si>
  <si>
    <t>Ensuite #2</t>
  </si>
  <si>
    <t>60" x 36"</t>
  </si>
  <si>
    <t>40" x 36"</t>
  </si>
  <si>
    <t>C1</t>
  </si>
  <si>
    <t>C2</t>
  </si>
  <si>
    <t>A1</t>
  </si>
  <si>
    <t>A2</t>
  </si>
  <si>
    <t>B1</t>
  </si>
  <si>
    <t>B2</t>
  </si>
  <si>
    <t>D1</t>
  </si>
  <si>
    <t>D2</t>
  </si>
  <si>
    <t>OPTION "A"</t>
  </si>
  <si>
    <t>OPTION "B"</t>
  </si>
  <si>
    <t>OPTION "C"</t>
  </si>
  <si>
    <t>OPTION "D"</t>
  </si>
  <si>
    <t>OPTION "E"</t>
  </si>
  <si>
    <t>OPTION "F"</t>
  </si>
  <si>
    <t>OPTION "G"</t>
  </si>
  <si>
    <t>XXX - XXX</t>
  </si>
  <si>
    <t>T. B. A.</t>
  </si>
  <si>
    <t xml:space="preserve">        </t>
  </si>
  <si>
    <t xml:space="preserve">            </t>
  </si>
  <si>
    <t xml:space="preserve">  </t>
  </si>
  <si>
    <t>April 1, 2025 to March 31, 2026</t>
  </si>
  <si>
    <t>200 Series</t>
  </si>
  <si>
    <t xml:space="preserve">201-2 </t>
  </si>
  <si>
    <t>201-3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</si>
</sst>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_)"/>
    <numFmt numFmtId="166" formatCode="mmmm\ d\,\ yyyy"/>
    <numFmt numFmtId="167" formatCode="&quot;$&quot;#,##0.00"/>
    <numFmt numFmtId="168" formatCode="[$-409]mmmm\ d\,\ yyyy;@"/>
  </numFmts>
  <fonts count="29">
    <font>
      <sz val="12"/>
      <name val="Arial"/>
    </font>
    <font>
      <sz val="10"/>
      <color theme="1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2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color rgb="FFFF000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86">
    <border>
      <left/>
      <right/>
      <top/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theme="1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thin">
        <color theme="1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double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double">
        <color theme="1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theme="1"/>
      </bottom>
      <diagonal/>
    </border>
    <border>
      <left style="thin">
        <color indexed="64"/>
      </left>
      <right style="double">
        <color theme="1"/>
      </right>
      <top style="thin">
        <color indexed="64"/>
      </top>
      <bottom style="double">
        <color theme="1"/>
      </bottom>
      <diagonal/>
    </border>
    <border>
      <left/>
      <right style="double">
        <color theme="1"/>
      </right>
      <top style="thin">
        <color indexed="64"/>
      </top>
      <bottom style="double">
        <color theme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 style="double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double">
        <color theme="1"/>
      </bottom>
      <diagonal/>
    </border>
    <border>
      <left style="double">
        <color theme="1"/>
      </left>
      <right style="thin">
        <color indexed="64"/>
      </right>
      <top style="double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1"/>
      </top>
      <bottom style="thin">
        <color indexed="64"/>
      </bottom>
      <diagonal/>
    </border>
    <border>
      <left style="thin">
        <color indexed="64"/>
      </left>
      <right style="double">
        <color theme="1"/>
      </right>
      <top style="double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double">
        <color theme="1"/>
      </top>
      <bottom style="thin">
        <color indexed="64"/>
      </bottom>
      <diagonal/>
    </border>
    <border>
      <left/>
      <right/>
      <top style="double">
        <color theme="1"/>
      </top>
      <bottom style="thin">
        <color indexed="64"/>
      </bottom>
      <diagonal/>
    </border>
    <border>
      <left/>
      <right style="double">
        <color theme="1"/>
      </right>
      <top style="double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double">
        <color theme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47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/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5" borderId="0" xfId="0" applyFont="1" applyFill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166" fontId="7" fillId="2" borderId="22" xfId="0" applyNumberFormat="1" applyFont="1" applyFill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167" fontId="5" fillId="0" borderId="0" xfId="1" applyNumberFormat="1" applyFont="1" applyBorder="1" applyAlignment="1" applyProtection="1">
      <alignment horizontal="center" vertical="center"/>
    </xf>
    <xf numFmtId="0" fontId="2" fillId="0" borderId="21" xfId="0" applyFont="1" applyBorder="1" applyAlignment="1">
      <alignment vertical="center"/>
    </xf>
    <xf numFmtId="165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167" fontId="5" fillId="0" borderId="8" xfId="1" applyNumberFormat="1" applyFont="1" applyBorder="1" applyAlignment="1" applyProtection="1">
      <alignment horizontal="center" vertical="center"/>
    </xf>
    <xf numFmtId="0" fontId="6" fillId="0" borderId="3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12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9" fontId="16" fillId="0" borderId="66" xfId="0" applyNumberFormat="1" applyFont="1" applyBorder="1" applyAlignment="1">
      <alignment horizontal="center" vertical="center"/>
    </xf>
    <xf numFmtId="167" fontId="5" fillId="0" borderId="55" xfId="1" applyNumberFormat="1" applyFont="1" applyBorder="1" applyAlignment="1" applyProtection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4" fillId="2" borderId="3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21" fillId="2" borderId="8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8" xfId="0" applyFont="1" applyBorder="1" applyAlignment="1">
      <alignment vertical="center"/>
    </xf>
    <xf numFmtId="0" fontId="19" fillId="2" borderId="56" xfId="0" applyFont="1" applyFill="1" applyBorder="1" applyAlignment="1">
      <alignment horizontal="right" vertical="center"/>
    </xf>
    <xf numFmtId="0" fontId="19" fillId="2" borderId="57" xfId="0" applyFont="1" applyFill="1" applyBorder="1" applyAlignment="1">
      <alignment horizontal="right" vertical="center"/>
    </xf>
    <xf numFmtId="0" fontId="21" fillId="2" borderId="57" xfId="0" applyFont="1" applyFill="1" applyBorder="1" applyAlignment="1">
      <alignment horizontal="center" vertical="center"/>
    </xf>
    <xf numFmtId="0" fontId="19" fillId="2" borderId="57" xfId="0" applyFont="1" applyFill="1" applyBorder="1" applyAlignment="1">
      <alignment vertical="center"/>
    </xf>
    <xf numFmtId="0" fontId="14" fillId="2" borderId="58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59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165" fontId="19" fillId="0" borderId="0" xfId="0" applyNumberFormat="1" applyFont="1" applyAlignment="1">
      <alignment vertical="center"/>
    </xf>
    <xf numFmtId="0" fontId="19" fillId="0" borderId="8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4" fillId="2" borderId="7" xfId="0" applyFont="1" applyFill="1" applyBorder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23" fillId="2" borderId="27" xfId="0" applyFont="1" applyFill="1" applyBorder="1" applyAlignment="1">
      <alignment horizontal="center" vertical="center"/>
    </xf>
    <xf numFmtId="0" fontId="17" fillId="0" borderId="33" xfId="5" applyFont="1" applyBorder="1" applyAlignment="1">
      <alignment horizontal="center" vertical="center"/>
    </xf>
    <xf numFmtId="0" fontId="17" fillId="0" borderId="77" xfId="5" applyFont="1" applyBorder="1" applyAlignment="1">
      <alignment horizontal="center" vertical="center"/>
    </xf>
    <xf numFmtId="0" fontId="17" fillId="0" borderId="79" xfId="5" applyFont="1" applyBorder="1" applyAlignment="1">
      <alignment horizontal="center" vertical="center"/>
    </xf>
    <xf numFmtId="0" fontId="23" fillId="2" borderId="29" xfId="0" applyFont="1" applyFill="1" applyBorder="1" applyAlignment="1">
      <alignment horizontal="center" vertical="center"/>
    </xf>
    <xf numFmtId="0" fontId="17" fillId="2" borderId="92" xfId="0" applyFont="1" applyFill="1" applyBorder="1" applyAlignment="1">
      <alignment horizontal="center" vertical="center"/>
    </xf>
    <xf numFmtId="0" fontId="17" fillId="2" borderId="93" xfId="0" applyFont="1" applyFill="1" applyBorder="1" applyAlignment="1">
      <alignment horizontal="center" vertical="center"/>
    </xf>
    <xf numFmtId="0" fontId="19" fillId="0" borderId="61" xfId="0" applyFont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20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19" fillId="0" borderId="30" xfId="0" applyFont="1" applyBorder="1" applyAlignment="1">
      <alignment vertical="center"/>
    </xf>
    <xf numFmtId="0" fontId="19" fillId="0" borderId="60" xfId="0" applyFont="1" applyBorder="1" applyAlignment="1">
      <alignment vertical="center"/>
    </xf>
    <xf numFmtId="167" fontId="5" fillId="0" borderId="0" xfId="1" applyNumberFormat="1" applyFont="1" applyBorder="1" applyAlignment="1" applyProtection="1">
      <alignment horizontal="left" vertical="center"/>
    </xf>
    <xf numFmtId="1" fontId="2" fillId="0" borderId="57" xfId="0" applyNumberFormat="1" applyFont="1" applyBorder="1" applyAlignment="1">
      <alignment horizontal="center" vertical="center"/>
    </xf>
    <xf numFmtId="1" fontId="2" fillId="0" borderId="0" xfId="1" applyNumberFormat="1" applyFont="1" applyBorder="1" applyAlignment="1" applyProtection="1">
      <alignment horizontal="center" vertical="center"/>
    </xf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8" fontId="9" fillId="2" borderId="8" xfId="0" applyNumberFormat="1" applyFont="1" applyFill="1" applyBorder="1" applyAlignment="1">
      <alignment vertical="center"/>
    </xf>
    <xf numFmtId="166" fontId="9" fillId="2" borderId="8" xfId="0" applyNumberFormat="1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2" fillId="0" borderId="57" xfId="0" applyFont="1" applyBorder="1" applyAlignment="1">
      <alignment horizontal="center" vertical="center"/>
    </xf>
    <xf numFmtId="0" fontId="6" fillId="0" borderId="59" xfId="0" applyFont="1" applyBorder="1" applyAlignment="1">
      <alignment vertical="center"/>
    </xf>
    <xf numFmtId="1" fontId="2" fillId="0" borderId="59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7" fontId="5" fillId="0" borderId="45" xfId="1" applyNumberFormat="1" applyFont="1" applyBorder="1" applyAlignment="1" applyProtection="1">
      <alignment horizontal="center" vertical="center"/>
    </xf>
    <xf numFmtId="167" fontId="9" fillId="0" borderId="7" xfId="0" applyNumberFormat="1" applyFont="1" applyBorder="1" applyAlignment="1">
      <alignment horizontal="center" vertical="center"/>
    </xf>
    <xf numFmtId="167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7" fontId="5" fillId="0" borderId="37" xfId="1" applyNumberFormat="1" applyFont="1" applyBorder="1" applyAlignment="1" applyProtection="1">
      <alignment horizontal="left" vertical="center"/>
    </xf>
    <xf numFmtId="1" fontId="2" fillId="0" borderId="37" xfId="1" applyNumberFormat="1" applyFont="1" applyBorder="1" applyAlignment="1" applyProtection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1" fontId="2" fillId="0" borderId="31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67" fontId="5" fillId="0" borderId="31" xfId="0" applyNumberFormat="1" applyFont="1" applyBorder="1" applyAlignment="1">
      <alignment horizontal="center" vertical="center"/>
    </xf>
    <xf numFmtId="167" fontId="5" fillId="0" borderId="43" xfId="0" applyNumberFormat="1" applyFont="1" applyBorder="1" applyAlignment="1">
      <alignment horizontal="center" vertical="center"/>
    </xf>
    <xf numFmtId="1" fontId="2" fillId="0" borderId="31" xfId="1" applyNumberFormat="1" applyFont="1" applyBorder="1" applyAlignment="1" applyProtection="1">
      <alignment horizontal="center" vertical="center"/>
    </xf>
    <xf numFmtId="167" fontId="5" fillId="0" borderId="42" xfId="0" applyNumberFormat="1" applyFont="1" applyBorder="1" applyAlignment="1">
      <alignment horizontal="center" vertical="center"/>
    </xf>
    <xf numFmtId="167" fontId="5" fillId="0" borderId="59" xfId="0" applyNumberFormat="1" applyFont="1" applyBorder="1" applyAlignment="1">
      <alignment horizontal="center" vertical="center"/>
    </xf>
    <xf numFmtId="0" fontId="5" fillId="0" borderId="119" xfId="0" applyFont="1" applyBorder="1" applyAlignment="1">
      <alignment horizontal="left" vertical="center"/>
    </xf>
    <xf numFmtId="1" fontId="2" fillId="0" borderId="120" xfId="1" applyNumberFormat="1" applyFont="1" applyBorder="1" applyAlignment="1" applyProtection="1">
      <alignment horizontal="center" vertical="center"/>
    </xf>
    <xf numFmtId="0" fontId="5" fillId="0" borderId="120" xfId="0" applyFont="1" applyBorder="1" applyAlignment="1">
      <alignment horizontal="center" vertical="center"/>
    </xf>
    <xf numFmtId="167" fontId="5" fillId="0" borderId="121" xfId="0" applyNumberFormat="1" applyFont="1" applyBorder="1" applyAlignment="1">
      <alignment horizontal="center" vertical="center"/>
    </xf>
    <xf numFmtId="167" fontId="5" fillId="0" borderId="122" xfId="1" applyNumberFormat="1" applyFont="1" applyBorder="1" applyAlignment="1" applyProtection="1">
      <alignment horizontal="center" vertical="center"/>
    </xf>
    <xf numFmtId="167" fontId="5" fillId="0" borderId="123" xfId="1" applyNumberFormat="1" applyFont="1" applyBorder="1" applyAlignment="1" applyProtection="1">
      <alignment vertical="center"/>
    </xf>
    <xf numFmtId="1" fontId="2" fillId="0" borderId="124" xfId="1" applyNumberFormat="1" applyFont="1" applyBorder="1" applyAlignment="1" applyProtection="1">
      <alignment horizontal="center" vertical="center"/>
    </xf>
    <xf numFmtId="0" fontId="5" fillId="0" borderId="124" xfId="0" applyFont="1" applyBorder="1" applyAlignment="1">
      <alignment horizontal="center" vertical="center"/>
    </xf>
    <xf numFmtId="167" fontId="5" fillId="0" borderId="125" xfId="0" applyNumberFormat="1" applyFont="1" applyBorder="1" applyAlignment="1">
      <alignment horizontal="center" vertical="center"/>
    </xf>
    <xf numFmtId="167" fontId="5" fillId="0" borderId="126" xfId="1" applyNumberFormat="1" applyFont="1" applyBorder="1" applyAlignment="1" applyProtection="1">
      <alignment horizontal="center" vertical="center"/>
    </xf>
    <xf numFmtId="0" fontId="5" fillId="0" borderId="120" xfId="0" applyFont="1" applyBorder="1" applyAlignment="1">
      <alignment horizontal="left" vertical="center"/>
    </xf>
    <xf numFmtId="0" fontId="9" fillId="0" borderId="130" xfId="0" applyFont="1" applyBorder="1" applyAlignment="1">
      <alignment horizontal="center" vertical="center"/>
    </xf>
    <xf numFmtId="9" fontId="10" fillId="0" borderId="131" xfId="0" applyNumberFormat="1" applyFont="1" applyBorder="1" applyAlignment="1">
      <alignment horizontal="center" vertical="center"/>
    </xf>
    <xf numFmtId="0" fontId="9" fillId="0" borderId="132" xfId="0" applyFont="1" applyBorder="1" applyAlignment="1">
      <alignment horizontal="center" vertical="center"/>
    </xf>
    <xf numFmtId="167" fontId="5" fillId="0" borderId="133" xfId="1" applyNumberFormat="1" applyFont="1" applyBorder="1" applyAlignment="1" applyProtection="1">
      <alignment vertical="center"/>
    </xf>
    <xf numFmtId="1" fontId="2" fillId="0" borderId="134" xfId="1" applyNumberFormat="1" applyFont="1" applyBorder="1" applyAlignment="1" applyProtection="1">
      <alignment horizontal="center" vertical="center"/>
    </xf>
    <xf numFmtId="0" fontId="5" fillId="0" borderId="134" xfId="0" applyFont="1" applyBorder="1" applyAlignment="1">
      <alignment horizontal="center" vertical="center"/>
    </xf>
    <xf numFmtId="167" fontId="5" fillId="0" borderId="135" xfId="0" applyNumberFormat="1" applyFont="1" applyBorder="1" applyAlignment="1">
      <alignment horizontal="center" vertical="center"/>
    </xf>
    <xf numFmtId="167" fontId="5" fillId="0" borderId="136" xfId="1" applyNumberFormat="1" applyFont="1" applyBorder="1" applyAlignment="1" applyProtection="1">
      <alignment horizontal="center" vertical="center"/>
    </xf>
    <xf numFmtId="167" fontId="5" fillId="0" borderId="134" xfId="1" applyNumberFormat="1" applyFont="1" applyBorder="1" applyAlignment="1" applyProtection="1">
      <alignment horizontal="left" vertical="center"/>
    </xf>
    <xf numFmtId="1" fontId="15" fillId="0" borderId="134" xfId="1" applyNumberFormat="1" applyFont="1" applyBorder="1" applyAlignment="1" applyProtection="1">
      <alignment horizontal="center" vertical="center"/>
    </xf>
    <xf numFmtId="167" fontId="5" fillId="0" borderId="120" xfId="1" applyNumberFormat="1" applyFont="1" applyBorder="1" applyAlignment="1" applyProtection="1">
      <alignment horizontal="left" vertical="center"/>
    </xf>
    <xf numFmtId="167" fontId="5" fillId="0" borderId="120" xfId="1" applyNumberFormat="1" applyFont="1" applyBorder="1" applyAlignment="1" applyProtection="1">
      <alignment horizontal="center" vertical="center"/>
    </xf>
    <xf numFmtId="167" fontId="5" fillId="0" borderId="134" xfId="1" applyNumberFormat="1" applyFont="1" applyBorder="1" applyAlignment="1" applyProtection="1">
      <alignment horizontal="center" vertical="center"/>
    </xf>
    <xf numFmtId="167" fontId="5" fillId="0" borderId="141" xfId="1" applyNumberFormat="1" applyFont="1" applyBorder="1" applyAlignment="1" applyProtection="1">
      <alignment horizontal="center" vertical="center"/>
    </xf>
    <xf numFmtId="167" fontId="5" fillId="0" borderId="142" xfId="0" applyNumberFormat="1" applyFont="1" applyBorder="1" applyAlignment="1">
      <alignment horizontal="center" vertical="center"/>
    </xf>
    <xf numFmtId="167" fontId="5" fillId="0" borderId="143" xfId="1" applyNumberFormat="1" applyFont="1" applyBorder="1" applyAlignment="1" applyProtection="1">
      <alignment horizontal="left" vertical="center"/>
    </xf>
    <xf numFmtId="1" fontId="2" fillId="0" borderId="143" xfId="1" applyNumberFormat="1" applyFont="1" applyBorder="1" applyAlignment="1" applyProtection="1">
      <alignment horizontal="center" vertical="center"/>
    </xf>
    <xf numFmtId="0" fontId="5" fillId="0" borderId="143" xfId="0" applyFont="1" applyBorder="1" applyAlignment="1">
      <alignment horizontal="center" vertical="center"/>
    </xf>
    <xf numFmtId="167" fontId="5" fillId="0" borderId="143" xfId="1" applyNumberFormat="1" applyFont="1" applyBorder="1" applyAlignment="1" applyProtection="1">
      <alignment horizontal="center" vertical="center"/>
    </xf>
    <xf numFmtId="167" fontId="5" fillId="0" borderId="144" xfId="1" applyNumberFormat="1" applyFont="1" applyBorder="1" applyAlignment="1" applyProtection="1">
      <alignment horizontal="center" vertical="center"/>
    </xf>
    <xf numFmtId="167" fontId="5" fillId="0" borderId="145" xfId="0" applyNumberFormat="1" applyFont="1" applyBorder="1" applyAlignment="1">
      <alignment horizontal="center" vertical="center"/>
    </xf>
    <xf numFmtId="167" fontId="5" fillId="0" borderId="146" xfId="1" applyNumberFormat="1" applyFont="1" applyBorder="1" applyAlignment="1" applyProtection="1">
      <alignment horizontal="center" vertical="center"/>
    </xf>
    <xf numFmtId="167" fontId="5" fillId="0" borderId="147" xfId="1" applyNumberFormat="1" applyFont="1" applyBorder="1" applyAlignment="1" applyProtection="1">
      <alignment horizontal="center" vertical="center"/>
    </xf>
    <xf numFmtId="0" fontId="9" fillId="0" borderId="149" xfId="0" applyFont="1" applyBorder="1" applyAlignment="1">
      <alignment horizontal="center" vertical="center"/>
    </xf>
    <xf numFmtId="9" fontId="10" fillId="0" borderId="150" xfId="0" applyNumberFormat="1" applyFont="1" applyBorder="1" applyAlignment="1">
      <alignment horizontal="center" vertical="center"/>
    </xf>
    <xf numFmtId="0" fontId="9" fillId="0" borderId="151" xfId="0" applyFont="1" applyBorder="1" applyAlignment="1">
      <alignment horizontal="center" vertical="center"/>
    </xf>
    <xf numFmtId="0" fontId="5" fillId="0" borderId="152" xfId="0" applyFont="1" applyBorder="1" applyAlignment="1">
      <alignment horizontal="left" vertical="center"/>
    </xf>
    <xf numFmtId="1" fontId="2" fillId="0" borderId="152" xfId="1" applyNumberFormat="1" applyFont="1" applyBorder="1" applyAlignment="1" applyProtection="1">
      <alignment horizontal="center" vertical="center"/>
    </xf>
    <xf numFmtId="0" fontId="5" fillId="0" borderId="152" xfId="0" applyFont="1" applyBorder="1" applyAlignment="1">
      <alignment horizontal="center" vertical="center"/>
    </xf>
    <xf numFmtId="167" fontId="5" fillId="0" borderId="152" xfId="0" applyNumberFormat="1" applyFont="1" applyBorder="1" applyAlignment="1">
      <alignment horizontal="center" vertical="center"/>
    </xf>
    <xf numFmtId="1" fontId="2" fillId="0" borderId="152" xfId="0" applyNumberFormat="1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5" fillId="0" borderId="153" xfId="0" applyFont="1" applyBorder="1" applyAlignment="1">
      <alignment horizontal="left" vertical="center"/>
    </xf>
    <xf numFmtId="1" fontId="2" fillId="0" borderId="154" xfId="1" applyNumberFormat="1" applyFont="1" applyBorder="1" applyAlignment="1" applyProtection="1">
      <alignment horizontal="center" vertical="center"/>
    </xf>
    <xf numFmtId="0" fontId="5" fillId="0" borderId="154" xfId="0" applyFont="1" applyBorder="1" applyAlignment="1">
      <alignment horizontal="center" vertical="center"/>
    </xf>
    <xf numFmtId="167" fontId="5" fillId="0" borderId="93" xfId="0" applyNumberFormat="1" applyFont="1" applyBorder="1" applyAlignment="1">
      <alignment horizontal="center" vertical="center"/>
    </xf>
    <xf numFmtId="167" fontId="5" fillId="0" borderId="28" xfId="1" applyNumberFormat="1" applyFont="1" applyBorder="1" applyAlignment="1" applyProtection="1">
      <alignment horizontal="center" vertical="center"/>
    </xf>
    <xf numFmtId="167" fontId="5" fillId="0" borderId="93" xfId="1" applyNumberFormat="1" applyFont="1" applyBorder="1" applyAlignment="1" applyProtection="1">
      <alignment horizontal="center" vertical="center"/>
    </xf>
    <xf numFmtId="0" fontId="9" fillId="0" borderId="156" xfId="0" applyFont="1" applyBorder="1" applyAlignment="1">
      <alignment horizontal="center" vertical="center"/>
    </xf>
    <xf numFmtId="9" fontId="10" fillId="0" borderId="157" xfId="0" applyNumberFormat="1" applyFont="1" applyBorder="1" applyAlignment="1">
      <alignment horizontal="center" vertical="center"/>
    </xf>
    <xf numFmtId="0" fontId="9" fillId="0" borderId="158" xfId="0" applyFont="1" applyBorder="1" applyAlignment="1">
      <alignment horizontal="center" vertical="center"/>
    </xf>
    <xf numFmtId="167" fontId="5" fillId="0" borderId="159" xfId="1" applyNumberFormat="1" applyFont="1" applyBorder="1" applyAlignment="1" applyProtection="1">
      <alignment vertical="center"/>
    </xf>
    <xf numFmtId="1" fontId="2" fillId="0" borderId="160" xfId="1" applyNumberFormat="1" applyFont="1" applyBorder="1" applyAlignment="1" applyProtection="1">
      <alignment horizontal="center" vertical="center"/>
    </xf>
    <xf numFmtId="0" fontId="5" fillId="0" borderId="160" xfId="0" applyFont="1" applyBorder="1" applyAlignment="1">
      <alignment horizontal="center" vertical="center"/>
    </xf>
    <xf numFmtId="167" fontId="5" fillId="0" borderId="161" xfId="0" applyNumberFormat="1" applyFont="1" applyBorder="1" applyAlignment="1">
      <alignment horizontal="center" vertical="center"/>
    </xf>
    <xf numFmtId="167" fontId="5" fillId="0" borderId="162" xfId="1" applyNumberFormat="1" applyFont="1" applyBorder="1" applyAlignment="1" applyProtection="1">
      <alignment horizontal="center" vertical="center"/>
    </xf>
    <xf numFmtId="1" fontId="15" fillId="0" borderId="163" xfId="1" applyNumberFormat="1" applyFont="1" applyBorder="1" applyAlignment="1" applyProtection="1">
      <alignment horizontal="center" vertical="center"/>
    </xf>
    <xf numFmtId="0" fontId="5" fillId="0" borderId="163" xfId="0" applyFont="1" applyBorder="1" applyAlignment="1">
      <alignment horizontal="center" vertical="center"/>
    </xf>
    <xf numFmtId="167" fontId="5" fillId="0" borderId="164" xfId="0" applyNumberFormat="1" applyFont="1" applyBorder="1" applyAlignment="1">
      <alignment horizontal="center" vertical="center"/>
    </xf>
    <xf numFmtId="167" fontId="5" fillId="0" borderId="165" xfId="1" applyNumberFormat="1" applyFont="1" applyBorder="1" applyAlignment="1" applyProtection="1">
      <alignment horizontal="center" vertical="center"/>
    </xf>
    <xf numFmtId="1" fontId="2" fillId="0" borderId="163" xfId="1" applyNumberFormat="1" applyFont="1" applyBorder="1" applyAlignment="1" applyProtection="1">
      <alignment horizontal="center" vertical="center"/>
    </xf>
    <xf numFmtId="0" fontId="5" fillId="0" borderId="160" xfId="0" applyFont="1" applyBorder="1" applyAlignment="1">
      <alignment horizontal="left" vertical="center"/>
    </xf>
    <xf numFmtId="1" fontId="2" fillId="0" borderId="160" xfId="0" applyNumberFormat="1" applyFont="1" applyBorder="1" applyAlignment="1">
      <alignment horizontal="center" vertical="center"/>
    </xf>
    <xf numFmtId="167" fontId="5" fillId="0" borderId="160" xfId="0" applyNumberFormat="1" applyFont="1" applyBorder="1" applyAlignment="1">
      <alignment horizontal="center" vertical="center"/>
    </xf>
    <xf numFmtId="167" fontId="5" fillId="0" borderId="154" xfId="1" applyNumberFormat="1" applyFont="1" applyBorder="1" applyAlignment="1" applyProtection="1">
      <alignment horizontal="left" vertical="center"/>
    </xf>
    <xf numFmtId="0" fontId="5" fillId="0" borderId="154" xfId="0" applyFont="1" applyBorder="1" applyAlignment="1">
      <alignment horizontal="left" vertical="center"/>
    </xf>
    <xf numFmtId="1" fontId="2" fillId="0" borderId="154" xfId="0" applyNumberFormat="1" applyFont="1" applyBorder="1" applyAlignment="1">
      <alignment horizontal="center" vertical="center"/>
    </xf>
    <xf numFmtId="0" fontId="9" fillId="0" borderId="174" xfId="0" applyFont="1" applyBorder="1" applyAlignment="1">
      <alignment horizontal="center" vertical="center"/>
    </xf>
    <xf numFmtId="9" fontId="10" fillId="0" borderId="175" xfId="0" applyNumberFormat="1" applyFont="1" applyBorder="1" applyAlignment="1">
      <alignment horizontal="center" vertical="center"/>
    </xf>
    <xf numFmtId="0" fontId="9" fillId="0" borderId="176" xfId="0" applyFont="1" applyBorder="1" applyAlignment="1">
      <alignment horizontal="center" vertical="center"/>
    </xf>
    <xf numFmtId="0" fontId="5" fillId="0" borderId="143" xfId="0" applyFont="1" applyBorder="1" applyAlignment="1">
      <alignment horizontal="left" vertical="center"/>
    </xf>
    <xf numFmtId="167" fontId="27" fillId="0" borderId="165" xfId="1" applyNumberFormat="1" applyFont="1" applyBorder="1" applyAlignment="1" applyProtection="1">
      <alignment horizontal="center" vertical="center"/>
    </xf>
    <xf numFmtId="167" fontId="27" fillId="0" borderId="136" xfId="1" applyNumberFormat="1" applyFont="1" applyBorder="1" applyAlignment="1" applyProtection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0" fillId="0" borderId="45" xfId="0" applyBorder="1"/>
    <xf numFmtId="0" fontId="12" fillId="0" borderId="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0" fillId="0" borderId="46" xfId="0" applyBorder="1"/>
    <xf numFmtId="0" fontId="9" fillId="0" borderId="44" xfId="0" applyFont="1" applyBorder="1" applyAlignment="1">
      <alignment horizontal="center" vertical="center"/>
    </xf>
    <xf numFmtId="0" fontId="0" fillId="0" borderId="44" xfId="0" applyBorder="1"/>
    <xf numFmtId="0" fontId="9" fillId="0" borderId="118" xfId="0" applyFont="1" applyBorder="1" applyAlignment="1">
      <alignment horizontal="center" vertical="center"/>
    </xf>
    <xf numFmtId="0" fontId="9" fillId="0" borderId="148" xfId="0" applyFont="1" applyBorder="1" applyAlignment="1">
      <alignment horizontal="center" vertical="center"/>
    </xf>
    <xf numFmtId="167" fontId="23" fillId="3" borderId="11" xfId="6" applyNumberFormat="1" applyFont="1" applyFill="1" applyBorder="1" applyAlignment="1">
      <alignment horizontal="center" vertical="center"/>
    </xf>
    <xf numFmtId="167" fontId="17" fillId="3" borderId="62" xfId="1" applyNumberFormat="1" applyFont="1" applyFill="1" applyBorder="1" applyAlignment="1" applyProtection="1">
      <alignment horizontal="center" vertical="center"/>
    </xf>
    <xf numFmtId="167" fontId="17" fillId="3" borderId="61" xfId="1" applyNumberFormat="1" applyFont="1" applyFill="1" applyBorder="1" applyAlignment="1" applyProtection="1">
      <alignment horizontal="center" vertical="center"/>
    </xf>
    <xf numFmtId="167" fontId="23" fillId="3" borderId="13" xfId="6" applyNumberFormat="1" applyFont="1" applyFill="1" applyBorder="1" applyAlignment="1">
      <alignment horizontal="center" vertical="center"/>
    </xf>
    <xf numFmtId="167" fontId="17" fillId="3" borderId="78" xfId="1" applyNumberFormat="1" applyFont="1" applyFill="1" applyBorder="1" applyAlignment="1" applyProtection="1">
      <alignment horizontal="center" vertical="center"/>
    </xf>
    <xf numFmtId="7" fontId="23" fillId="3" borderId="13" xfId="6" applyNumberFormat="1" applyFont="1" applyFill="1" applyBorder="1" applyAlignment="1">
      <alignment horizontal="center" vertical="center"/>
    </xf>
    <xf numFmtId="7" fontId="17" fillId="3" borderId="78" xfId="1" applyNumberFormat="1" applyFont="1" applyFill="1" applyBorder="1" applyAlignment="1" applyProtection="1">
      <alignment horizontal="center" vertical="center"/>
    </xf>
    <xf numFmtId="7" fontId="23" fillId="3" borderId="17" xfId="6" applyNumberFormat="1" applyFont="1" applyFill="1" applyBorder="1" applyAlignment="1">
      <alignment horizontal="center" vertical="center"/>
    </xf>
    <xf numFmtId="167" fontId="17" fillId="3" borderId="94" xfId="1" applyNumberFormat="1" applyFont="1" applyFill="1" applyBorder="1" applyAlignment="1" applyProtection="1">
      <alignment horizontal="center" vertical="center"/>
    </xf>
    <xf numFmtId="7" fontId="17" fillId="3" borderId="15" xfId="1" applyNumberFormat="1" applyFont="1" applyFill="1" applyBorder="1" applyAlignment="1" applyProtection="1">
      <alignment horizontal="center" vertical="center"/>
    </xf>
    <xf numFmtId="167" fontId="23" fillId="3" borderId="11" xfId="7" applyNumberFormat="1" applyFont="1" applyFill="1" applyBorder="1" applyAlignment="1">
      <alignment horizontal="center" vertical="center"/>
    </xf>
    <xf numFmtId="167" fontId="23" fillId="3" borderId="13" xfId="7" applyNumberFormat="1" applyFont="1" applyFill="1" applyBorder="1" applyAlignment="1">
      <alignment horizontal="center" vertical="center"/>
    </xf>
    <xf numFmtId="167" fontId="23" fillId="3" borderId="17" xfId="6" applyNumberFormat="1" applyFont="1" applyFill="1" applyBorder="1" applyAlignment="1">
      <alignment horizontal="center" vertical="center"/>
    </xf>
    <xf numFmtId="167" fontId="17" fillId="3" borderId="15" xfId="1" applyNumberFormat="1" applyFont="1" applyFill="1" applyBorder="1" applyAlignment="1" applyProtection="1">
      <alignment horizontal="center" vertical="center"/>
    </xf>
    <xf numFmtId="167" fontId="4" fillId="3" borderId="38" xfId="0" applyNumberFormat="1" applyFont="1" applyFill="1" applyBorder="1" applyAlignment="1">
      <alignment horizontal="center" vertical="center"/>
    </xf>
    <xf numFmtId="167" fontId="9" fillId="3" borderId="92" xfId="0" applyNumberFormat="1" applyFont="1" applyFill="1" applyBorder="1" applyAlignment="1">
      <alignment horizontal="center" vertical="center"/>
    </xf>
    <xf numFmtId="167" fontId="5" fillId="3" borderId="93" xfId="1" applyNumberFormat="1" applyFont="1" applyFill="1" applyBorder="1" applyAlignment="1" applyProtection="1">
      <alignment horizontal="center" vertical="center"/>
    </xf>
    <xf numFmtId="167" fontId="5" fillId="3" borderId="26" xfId="1" applyNumberFormat="1" applyFont="1" applyFill="1" applyBorder="1" applyAlignment="1" applyProtection="1">
      <alignment horizontal="center" vertical="center"/>
    </xf>
    <xf numFmtId="167" fontId="9" fillId="3" borderId="170" xfId="0" applyNumberFormat="1" applyFont="1" applyFill="1" applyBorder="1" applyAlignment="1">
      <alignment horizontal="center" vertical="center"/>
    </xf>
    <xf numFmtId="167" fontId="5" fillId="3" borderId="121" xfId="1" applyNumberFormat="1" applyFont="1" applyFill="1" applyBorder="1" applyAlignment="1" applyProtection="1">
      <alignment horizontal="center" vertical="center"/>
    </xf>
    <xf numFmtId="167" fontId="5" fillId="3" borderId="171" xfId="1" applyNumberFormat="1" applyFont="1" applyFill="1" applyBorder="1" applyAlignment="1" applyProtection="1">
      <alignment horizontal="center" vertical="center"/>
    </xf>
    <xf numFmtId="167" fontId="5" fillId="3" borderId="161" xfId="1" applyNumberFormat="1" applyFont="1" applyFill="1" applyBorder="1" applyAlignment="1" applyProtection="1">
      <alignment horizontal="center" vertical="center"/>
    </xf>
    <xf numFmtId="167" fontId="9" fillId="3" borderId="7" xfId="0" applyNumberFormat="1" applyFont="1" applyFill="1" applyBorder="1" applyAlignment="1">
      <alignment horizontal="center" vertical="center"/>
    </xf>
    <xf numFmtId="167" fontId="5" fillId="3" borderId="8" xfId="1" applyNumberFormat="1" applyFont="1" applyFill="1" applyBorder="1" applyAlignment="1" applyProtection="1">
      <alignment horizontal="center" vertical="center"/>
    </xf>
    <xf numFmtId="167" fontId="5" fillId="3" borderId="45" xfId="1" applyNumberFormat="1" applyFont="1" applyFill="1" applyBorder="1" applyAlignment="1" applyProtection="1">
      <alignment horizontal="center" vertical="center"/>
    </xf>
    <xf numFmtId="167" fontId="4" fillId="3" borderId="26" xfId="0" applyNumberFormat="1" applyFont="1" applyFill="1" applyBorder="1" applyAlignment="1">
      <alignment horizontal="center" vertical="center"/>
    </xf>
    <xf numFmtId="166" fontId="9" fillId="2" borderId="148" xfId="0" applyNumberFormat="1" applyFont="1" applyFill="1" applyBorder="1" applyAlignment="1">
      <alignment horizontal="center" vertical="center"/>
    </xf>
    <xf numFmtId="168" fontId="9" fillId="2" borderId="11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84" xfId="0" applyFont="1" applyBorder="1" applyAlignment="1">
      <alignment horizontal="center" vertical="center"/>
    </xf>
    <xf numFmtId="165" fontId="5" fillId="3" borderId="0" xfId="0" applyNumberFormat="1" applyFont="1" applyFill="1" applyAlignment="1">
      <alignment horizontal="center" vertical="center"/>
    </xf>
    <xf numFmtId="165" fontId="5" fillId="3" borderId="8" xfId="0" applyNumberFormat="1" applyFont="1" applyFill="1" applyBorder="1" applyAlignment="1">
      <alignment horizontal="center" vertical="center"/>
    </xf>
    <xf numFmtId="167" fontId="9" fillId="3" borderId="35" xfId="0" applyNumberFormat="1" applyFont="1" applyFill="1" applyBorder="1" applyAlignment="1">
      <alignment horizontal="center" vertical="center"/>
    </xf>
    <xf numFmtId="167" fontId="5" fillId="3" borderId="36" xfId="1" applyNumberFormat="1" applyFont="1" applyFill="1" applyBorder="1" applyAlignment="1" applyProtection="1">
      <alignment horizontal="center" vertical="center"/>
    </xf>
    <xf numFmtId="167" fontId="9" fillId="3" borderId="17" xfId="0" applyNumberFormat="1" applyFont="1" applyFill="1" applyBorder="1" applyAlignment="1">
      <alignment horizontal="center" vertical="center"/>
    </xf>
    <xf numFmtId="167" fontId="5" fillId="3" borderId="16" xfId="1" applyNumberFormat="1" applyFont="1" applyFill="1" applyBorder="1" applyAlignment="1" applyProtection="1">
      <alignment horizontal="center" vertical="center"/>
    </xf>
    <xf numFmtId="168" fontId="20" fillId="2" borderId="8" xfId="0" applyNumberFormat="1" applyFont="1" applyFill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168" fontId="7" fillId="2" borderId="118" xfId="0" applyNumberFormat="1" applyFont="1" applyFill="1" applyBorder="1" applyAlignment="1">
      <alignment horizontal="center" vertical="center"/>
    </xf>
    <xf numFmtId="167" fontId="9" fillId="3" borderId="13" xfId="0" applyNumberFormat="1" applyFont="1" applyFill="1" applyBorder="1" applyAlignment="1">
      <alignment horizontal="center" vertical="center"/>
    </xf>
    <xf numFmtId="167" fontId="5" fillId="3" borderId="135" xfId="1" applyNumberFormat="1" applyFont="1" applyFill="1" applyBorder="1" applyAlignment="1" applyProtection="1">
      <alignment horizontal="center" vertical="center"/>
    </xf>
    <xf numFmtId="167" fontId="5" fillId="3" borderId="32" xfId="1" applyNumberFormat="1" applyFont="1" applyFill="1" applyBorder="1" applyAlignment="1" applyProtection="1">
      <alignment horizontal="center" vertical="center"/>
    </xf>
    <xf numFmtId="167" fontId="5" fillId="3" borderId="125" xfId="1" applyNumberFormat="1" applyFont="1" applyFill="1" applyBorder="1" applyAlignment="1" applyProtection="1">
      <alignment horizontal="center" vertical="center"/>
    </xf>
    <xf numFmtId="167" fontId="17" fillId="3" borderId="80" xfId="0" applyNumberFormat="1" applyFont="1" applyFill="1" applyBorder="1" applyAlignment="1">
      <alignment horizontal="center" vertical="center"/>
    </xf>
    <xf numFmtId="167" fontId="17" fillId="3" borderId="50" xfId="3" applyNumberFormat="1" applyFont="1" applyFill="1" applyBorder="1" applyAlignment="1" applyProtection="1">
      <alignment horizontal="center" vertical="center"/>
    </xf>
    <xf numFmtId="167" fontId="17" fillId="3" borderId="73" xfId="3" applyNumberFormat="1" applyFont="1" applyFill="1" applyBorder="1" applyAlignment="1" applyProtection="1">
      <alignment horizontal="center" vertical="center"/>
    </xf>
    <xf numFmtId="167" fontId="17" fillId="3" borderId="83" xfId="0" applyNumberFormat="1" applyFont="1" applyFill="1" applyBorder="1" applyAlignment="1">
      <alignment horizontal="center" vertical="center"/>
    </xf>
    <xf numFmtId="167" fontId="17" fillId="3" borderId="75" xfId="3" applyNumberFormat="1" applyFont="1" applyFill="1" applyBorder="1" applyAlignment="1" applyProtection="1">
      <alignment horizontal="center" vertical="center"/>
    </xf>
    <xf numFmtId="167" fontId="17" fillId="3" borderId="76" xfId="3" applyNumberFormat="1" applyFont="1" applyFill="1" applyBorder="1" applyAlignment="1" applyProtection="1">
      <alignment horizontal="center" vertical="center"/>
    </xf>
    <xf numFmtId="167" fontId="17" fillId="3" borderId="54" xfId="0" applyNumberFormat="1" applyFont="1" applyFill="1" applyBorder="1" applyAlignment="1">
      <alignment horizontal="center" vertical="center"/>
    </xf>
    <xf numFmtId="167" fontId="17" fillId="3" borderId="21" xfId="0" applyNumberFormat="1" applyFont="1" applyFill="1" applyBorder="1" applyAlignment="1">
      <alignment horizontal="center" vertical="center"/>
    </xf>
    <xf numFmtId="167" fontId="17" fillId="3" borderId="22" xfId="3" applyNumberFormat="1" applyFont="1" applyFill="1" applyBorder="1" applyAlignment="1" applyProtection="1">
      <alignment horizontal="center" vertical="center"/>
    </xf>
    <xf numFmtId="167" fontId="5" fillId="3" borderId="179" xfId="1" applyNumberFormat="1" applyFont="1" applyFill="1" applyBorder="1" applyAlignment="1" applyProtection="1">
      <alignment horizontal="center" vertical="center"/>
    </xf>
    <xf numFmtId="167" fontId="5" fillId="3" borderId="180" xfId="1" applyNumberFormat="1" applyFont="1" applyFill="1" applyBorder="1" applyAlignment="1" applyProtection="1">
      <alignment horizontal="center" vertical="center"/>
    </xf>
    <xf numFmtId="167" fontId="5" fillId="3" borderId="183" xfId="1" applyNumberFormat="1" applyFont="1" applyFill="1" applyBorder="1" applyAlignment="1" applyProtection="1">
      <alignment horizontal="center" vertical="center"/>
    </xf>
    <xf numFmtId="167" fontId="4" fillId="3" borderId="47" xfId="0" applyNumberFormat="1" applyFont="1" applyFill="1" applyBorder="1" applyAlignment="1">
      <alignment horizontal="center" vertical="center"/>
    </xf>
    <xf numFmtId="167" fontId="4" fillId="3" borderId="96" xfId="0" applyNumberFormat="1" applyFont="1" applyFill="1" applyBorder="1" applyAlignment="1">
      <alignment horizontal="center" vertical="center"/>
    </xf>
    <xf numFmtId="167" fontId="4" fillId="3" borderId="114" xfId="0" applyNumberFormat="1" applyFont="1" applyFill="1" applyBorder="1" applyAlignment="1">
      <alignment horizontal="center" vertical="center"/>
    </xf>
    <xf numFmtId="167" fontId="5" fillId="3" borderId="48" xfId="1" applyNumberFormat="1" applyFont="1" applyFill="1" applyBorder="1" applyAlignment="1" applyProtection="1">
      <alignment horizontal="center" vertical="center"/>
    </xf>
    <xf numFmtId="167" fontId="5" fillId="3" borderId="113" xfId="1" applyNumberFormat="1" applyFont="1" applyFill="1" applyBorder="1" applyAlignment="1" applyProtection="1">
      <alignment horizontal="center" vertical="center"/>
    </xf>
    <xf numFmtId="167" fontId="5" fillId="3" borderId="115" xfId="1" applyNumberFormat="1" applyFont="1" applyFill="1" applyBorder="1" applyAlignment="1" applyProtection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167" fontId="4" fillId="3" borderId="178" xfId="0" applyNumberFormat="1" applyFont="1" applyFill="1" applyBorder="1" applyAlignment="1">
      <alignment horizontal="center" vertical="center"/>
    </xf>
    <xf numFmtId="167" fontId="4" fillId="3" borderId="181" xfId="0" applyNumberFormat="1" applyFont="1" applyFill="1" applyBorder="1" applyAlignment="1">
      <alignment horizontal="center" vertical="center"/>
    </xf>
    <xf numFmtId="167" fontId="5" fillId="3" borderId="14" xfId="1" applyNumberFormat="1" applyFont="1" applyFill="1" applyBorder="1" applyAlignment="1" applyProtection="1">
      <alignment horizontal="center" vertical="center"/>
    </xf>
    <xf numFmtId="167" fontId="5" fillId="3" borderId="182" xfId="1" applyNumberFormat="1" applyFont="1" applyFill="1" applyBorder="1" applyAlignment="1" applyProtection="1">
      <alignment horizontal="center" vertical="center"/>
    </xf>
    <xf numFmtId="167" fontId="5" fillId="3" borderId="49" xfId="1" applyNumberFormat="1" applyFont="1" applyFill="1" applyBorder="1" applyAlignment="1" applyProtection="1">
      <alignment horizontal="center" vertical="center"/>
    </xf>
    <xf numFmtId="167" fontId="5" fillId="3" borderId="116" xfId="1" applyNumberFormat="1" applyFont="1" applyFill="1" applyBorder="1" applyAlignment="1" applyProtection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" fontId="7" fillId="3" borderId="10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1" fontId="7" fillId="3" borderId="9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18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9" fillId="0" borderId="106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9" fillId="0" borderId="118" xfId="0" applyFont="1" applyBorder="1" applyAlignment="1">
      <alignment horizontal="center" vertical="center"/>
    </xf>
    <xf numFmtId="0" fontId="9" fillId="2" borderId="16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05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4" fillId="0" borderId="177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167" fontId="9" fillId="3" borderId="166" xfId="0" applyNumberFormat="1" applyFont="1" applyFill="1" applyBorder="1" applyAlignment="1">
      <alignment horizontal="center" vertical="center"/>
    </xf>
    <xf numFmtId="167" fontId="9" fillId="3" borderId="172" xfId="0" applyNumberFormat="1" applyFont="1" applyFill="1" applyBorder="1" applyAlignment="1">
      <alignment horizontal="center" vertical="center"/>
    </xf>
    <xf numFmtId="167" fontId="5" fillId="3" borderId="164" xfId="1" applyNumberFormat="1" applyFont="1" applyFill="1" applyBorder="1" applyAlignment="1" applyProtection="1">
      <alignment horizontal="center" vertical="center"/>
    </xf>
    <xf numFmtId="167" fontId="5" fillId="3" borderId="161" xfId="1" applyNumberFormat="1" applyFont="1" applyFill="1" applyBorder="1" applyAlignment="1" applyProtection="1">
      <alignment horizontal="center" vertical="center"/>
    </xf>
    <xf numFmtId="167" fontId="5" fillId="3" borderId="167" xfId="1" applyNumberFormat="1" applyFont="1" applyFill="1" applyBorder="1" applyAlignment="1" applyProtection="1">
      <alignment horizontal="center" vertical="center"/>
    </xf>
    <xf numFmtId="167" fontId="5" fillId="3" borderId="173" xfId="1" applyNumberFormat="1" applyFont="1" applyFill="1" applyBorder="1" applyAlignment="1" applyProtection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" fontId="7" fillId="3" borderId="27" xfId="0" applyNumberFormat="1" applyFont="1" applyFill="1" applyBorder="1" applyAlignment="1">
      <alignment horizontal="center" vertical="center"/>
    </xf>
    <xf numFmtId="1" fontId="7" fillId="3" borderId="28" xfId="0" applyNumberFormat="1" applyFont="1" applyFill="1" applyBorder="1" applyAlignment="1">
      <alignment horizontal="center" vertical="center"/>
    </xf>
    <xf numFmtId="1" fontId="7" fillId="3" borderId="29" xfId="0" applyNumberFormat="1" applyFont="1" applyFill="1" applyBorder="1" applyAlignment="1">
      <alignment horizontal="center" vertical="center"/>
    </xf>
    <xf numFmtId="167" fontId="5" fillId="0" borderId="163" xfId="1" applyNumberFormat="1" applyFont="1" applyBorder="1" applyAlignment="1" applyProtection="1">
      <alignment horizontal="left" vertical="center"/>
    </xf>
    <xf numFmtId="167" fontId="5" fillId="0" borderId="160" xfId="1" applyNumberFormat="1" applyFont="1" applyBorder="1" applyAlignment="1" applyProtection="1">
      <alignment horizontal="left" vertical="center"/>
    </xf>
    <xf numFmtId="0" fontId="9" fillId="0" borderId="165" xfId="0" applyFont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167" fontId="5" fillId="0" borderId="168" xfId="1" applyNumberFormat="1" applyFont="1" applyBorder="1" applyAlignment="1" applyProtection="1">
      <alignment horizontal="left" vertical="center"/>
    </xf>
    <xf numFmtId="167" fontId="5" fillId="0" borderId="159" xfId="1" applyNumberFormat="1" applyFont="1" applyBorder="1" applyAlignment="1" applyProtection="1">
      <alignment horizontal="left" vertical="center"/>
    </xf>
    <xf numFmtId="167" fontId="5" fillId="3" borderId="97" xfId="1" applyNumberFormat="1" applyFont="1" applyFill="1" applyBorder="1" applyAlignment="1" applyProtection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167" fontId="5" fillId="3" borderId="16" xfId="1" applyNumberFormat="1" applyFont="1" applyFill="1" applyBorder="1" applyAlignment="1" applyProtection="1">
      <alignment horizontal="center" vertical="center"/>
    </xf>
    <xf numFmtId="167" fontId="9" fillId="3" borderId="17" xfId="0" applyNumberFormat="1" applyFont="1" applyFill="1" applyBorder="1" applyAlignment="1">
      <alignment horizontal="center" vertical="center"/>
    </xf>
    <xf numFmtId="167" fontId="9" fillId="3" borderId="138" xfId="0" applyNumberFormat="1" applyFont="1" applyFill="1" applyBorder="1" applyAlignment="1">
      <alignment horizontal="center" vertical="center"/>
    </xf>
    <xf numFmtId="167" fontId="9" fillId="3" borderId="11" xfId="0" applyNumberFormat="1" applyFont="1" applyFill="1" applyBorder="1" applyAlignment="1">
      <alignment horizontal="center" vertical="center"/>
    </xf>
    <xf numFmtId="167" fontId="5" fillId="3" borderId="139" xfId="1" applyNumberFormat="1" applyFont="1" applyFill="1" applyBorder="1" applyAlignment="1" applyProtection="1">
      <alignment horizontal="center" vertical="center"/>
    </xf>
    <xf numFmtId="167" fontId="5" fillId="3" borderId="110" xfId="1" applyNumberFormat="1" applyFont="1" applyFill="1" applyBorder="1" applyAlignment="1" applyProtection="1">
      <alignment horizontal="center" vertical="center"/>
    </xf>
    <xf numFmtId="167" fontId="5" fillId="3" borderId="169" xfId="1" applyNumberFormat="1" applyFont="1" applyFill="1" applyBorder="1" applyAlignment="1" applyProtection="1">
      <alignment horizontal="center" vertical="center"/>
    </xf>
    <xf numFmtId="167" fontId="5" fillId="3" borderId="111" xfId="1" applyNumberFormat="1" applyFont="1" applyFill="1" applyBorder="1" applyAlignment="1" applyProtection="1">
      <alignment horizontal="center" vertical="center"/>
    </xf>
    <xf numFmtId="167" fontId="9" fillId="3" borderId="100" xfId="0" applyNumberFormat="1" applyFont="1" applyFill="1" applyBorder="1" applyAlignment="1">
      <alignment horizontal="center" vertical="center"/>
    </xf>
    <xf numFmtId="167" fontId="5" fillId="3" borderId="127" xfId="1" applyNumberFormat="1" applyFont="1" applyFill="1" applyBorder="1" applyAlignment="1" applyProtection="1">
      <alignment horizontal="center" vertical="center"/>
    </xf>
    <xf numFmtId="167" fontId="5" fillId="3" borderId="46" xfId="1" applyNumberFormat="1" applyFont="1" applyFill="1" applyBorder="1" applyAlignment="1" applyProtection="1">
      <alignment horizontal="center" vertical="center"/>
    </xf>
    <xf numFmtId="0" fontId="9" fillId="0" borderId="128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167" fontId="5" fillId="0" borderId="155" xfId="1" applyNumberFormat="1" applyFont="1" applyBorder="1" applyAlignment="1" applyProtection="1">
      <alignment horizontal="left" vertical="center"/>
    </xf>
    <xf numFmtId="167" fontId="5" fillId="0" borderId="109" xfId="1" applyNumberFormat="1" applyFont="1" applyBorder="1" applyAlignment="1" applyProtection="1">
      <alignment horizontal="left" vertical="center"/>
    </xf>
    <xf numFmtId="0" fontId="4" fillId="0" borderId="105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167" fontId="5" fillId="0" borderId="134" xfId="1" applyNumberFormat="1" applyFont="1" applyBorder="1" applyAlignment="1" applyProtection="1">
      <alignment horizontal="left" vertical="center"/>
    </xf>
    <xf numFmtId="167" fontId="5" fillId="0" borderId="124" xfId="1" applyNumberFormat="1" applyFont="1" applyBorder="1" applyAlignment="1" applyProtection="1">
      <alignment horizontal="left" vertical="center"/>
    </xf>
    <xf numFmtId="167" fontId="9" fillId="3" borderId="13" xfId="0" applyNumberFormat="1" applyFont="1" applyFill="1" applyBorder="1" applyAlignment="1">
      <alignment horizontal="center" vertical="center"/>
    </xf>
    <xf numFmtId="167" fontId="5" fillId="3" borderId="135" xfId="1" applyNumberFormat="1" applyFont="1" applyFill="1" applyBorder="1" applyAlignment="1" applyProtection="1">
      <alignment horizontal="center" vertical="center"/>
    </xf>
    <xf numFmtId="167" fontId="5" fillId="3" borderId="125" xfId="1" applyNumberFormat="1" applyFont="1" applyFill="1" applyBorder="1" applyAlignment="1" applyProtection="1">
      <alignment horizontal="center" vertical="center"/>
    </xf>
    <xf numFmtId="167" fontId="5" fillId="3" borderId="32" xfId="1" applyNumberFormat="1" applyFont="1" applyFill="1" applyBorder="1" applyAlignment="1" applyProtection="1">
      <alignment horizontal="center" vertical="center"/>
    </xf>
    <xf numFmtId="167" fontId="5" fillId="0" borderId="137" xfId="1" applyNumberFormat="1" applyFont="1" applyBorder="1" applyAlignment="1" applyProtection="1">
      <alignment horizontal="left" vertical="center"/>
    </xf>
    <xf numFmtId="167" fontId="5" fillId="0" borderId="112" xfId="1" applyNumberFormat="1" applyFont="1" applyBorder="1" applyAlignment="1" applyProtection="1">
      <alignment horizontal="left" vertical="center"/>
    </xf>
    <xf numFmtId="167" fontId="5" fillId="3" borderId="140" xfId="1" applyNumberFormat="1" applyFont="1" applyFill="1" applyBorder="1" applyAlignment="1" applyProtection="1">
      <alignment horizontal="center" vertical="center"/>
    </xf>
    <xf numFmtId="167" fontId="5" fillId="0" borderId="133" xfId="1" applyNumberFormat="1" applyFont="1" applyBorder="1" applyAlignment="1" applyProtection="1">
      <alignment horizontal="left" vertical="center"/>
    </xf>
    <xf numFmtId="167" fontId="5" fillId="0" borderId="123" xfId="1" applyNumberFormat="1" applyFont="1" applyBorder="1" applyAlignment="1" applyProtection="1">
      <alignment horizontal="left" vertical="center"/>
    </xf>
    <xf numFmtId="166" fontId="21" fillId="2" borderId="4" xfId="0" applyNumberFormat="1" applyFont="1" applyFill="1" applyBorder="1" applyAlignment="1">
      <alignment horizontal="left" vertical="center"/>
    </xf>
    <xf numFmtId="166" fontId="21" fillId="2" borderId="5" xfId="0" applyNumberFormat="1" applyFont="1" applyFill="1" applyBorder="1" applyAlignment="1">
      <alignment horizontal="left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166" fontId="21" fillId="2" borderId="0" xfId="0" applyNumberFormat="1" applyFont="1" applyFill="1" applyAlignment="1">
      <alignment horizontal="left" vertical="center"/>
    </xf>
    <xf numFmtId="166" fontId="21" fillId="2" borderId="8" xfId="0" applyNumberFormat="1" applyFont="1" applyFill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4" fillId="4" borderId="39" xfId="0" applyFont="1" applyFill="1" applyBorder="1" applyAlignment="1">
      <alignment horizontal="center" vertical="center"/>
    </xf>
    <xf numFmtId="0" fontId="24" fillId="4" borderId="40" xfId="0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3" fillId="3" borderId="7" xfId="5" applyFont="1" applyFill="1" applyBorder="1" applyAlignment="1">
      <alignment horizontal="center" vertical="center"/>
    </xf>
    <xf numFmtId="0" fontId="23" fillId="3" borderId="0" xfId="5" applyFont="1" applyFill="1" applyAlignment="1">
      <alignment horizontal="center" vertical="center"/>
    </xf>
    <xf numFmtId="0" fontId="23" fillId="3" borderId="57" xfId="5" applyFont="1" applyFill="1" applyBorder="1" applyAlignment="1">
      <alignment horizontal="center" vertical="center"/>
    </xf>
    <xf numFmtId="0" fontId="23" fillId="3" borderId="8" xfId="5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7" fillId="0" borderId="23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/>
    </xf>
    <xf numFmtId="0" fontId="2" fillId="0" borderId="67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7" fillId="0" borderId="54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88" xfId="0" applyFont="1" applyBorder="1" applyAlignment="1">
      <alignment vertical="center" wrapText="1"/>
    </xf>
    <xf numFmtId="0" fontId="17" fillId="0" borderId="89" xfId="0" applyFont="1" applyBorder="1" applyAlignment="1">
      <alignment vertical="center" wrapText="1"/>
    </xf>
    <xf numFmtId="0" fontId="17" fillId="0" borderId="90" xfId="0" applyFont="1" applyBorder="1" applyAlignment="1">
      <alignment vertical="center" wrapText="1"/>
    </xf>
    <xf numFmtId="0" fontId="17" fillId="0" borderId="87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73" xfId="0" applyFont="1" applyBorder="1" applyAlignment="1">
      <alignment vertical="center" wrapText="1"/>
    </xf>
    <xf numFmtId="0" fontId="17" fillId="0" borderId="87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7" fillId="0" borderId="91" xfId="0" applyFont="1" applyBorder="1" applyAlignment="1">
      <alignment horizontal="left" vertical="center" wrapText="1"/>
    </xf>
    <xf numFmtId="0" fontId="17" fillId="0" borderId="74" xfId="0" applyFont="1" applyBorder="1" applyAlignment="1">
      <alignment horizontal="left" vertical="center" wrapText="1"/>
    </xf>
    <xf numFmtId="0" fontId="17" fillId="0" borderId="76" xfId="0" applyFont="1" applyBorder="1" applyAlignment="1">
      <alignment horizontal="left" vertical="center" wrapText="1"/>
    </xf>
    <xf numFmtId="0" fontId="17" fillId="0" borderId="88" xfId="0" applyFont="1" applyBorder="1" applyAlignment="1">
      <alignment horizontal="left" vertical="center" wrapText="1"/>
    </xf>
    <xf numFmtId="0" fontId="17" fillId="0" borderId="89" xfId="0" applyFont="1" applyBorder="1" applyAlignment="1">
      <alignment horizontal="left" vertical="center" wrapText="1"/>
    </xf>
    <xf numFmtId="0" fontId="17" fillId="0" borderId="90" xfId="0" applyFont="1" applyBorder="1" applyAlignment="1">
      <alignment horizontal="left" vertical="center" wrapText="1"/>
    </xf>
    <xf numFmtId="0" fontId="17" fillId="0" borderId="84" xfId="0" applyFont="1" applyBorder="1" applyAlignment="1">
      <alignment horizontal="left" vertical="center"/>
    </xf>
    <xf numFmtId="0" fontId="17" fillId="0" borderId="85" xfId="0" applyFont="1" applyBorder="1" applyAlignment="1">
      <alignment horizontal="left" vertical="center"/>
    </xf>
    <xf numFmtId="0" fontId="17" fillId="0" borderId="8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67" fontId="5" fillId="6" borderId="120" xfId="1" applyNumberFormat="1" applyFont="1" applyFill="1" applyBorder="1" applyAlignment="1" applyProtection="1">
      <alignment horizontal="left" vertical="center"/>
    </xf>
    <xf numFmtId="1" fontId="2" fillId="6" borderId="120" xfId="1" applyNumberFormat="1" applyFont="1" applyFill="1" applyBorder="1" applyAlignment="1" applyProtection="1">
      <alignment horizontal="center" vertical="center"/>
    </xf>
    <xf numFmtId="0" fontId="5" fillId="6" borderId="120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4" fillId="6" borderId="170" xfId="0" applyFont="1" applyFill="1" applyBorder="1" applyAlignment="1">
      <alignment vertical="center"/>
    </xf>
    <xf numFmtId="167" fontId="5" fillId="6" borderId="120" xfId="0" applyNumberFormat="1" applyFont="1" applyFill="1" applyBorder="1" applyAlignment="1">
      <alignment horizontal="center" vertical="center"/>
    </xf>
    <xf numFmtId="167" fontId="5" fillId="6" borderId="120" xfId="1" applyNumberFormat="1" applyFont="1" applyFill="1" applyBorder="1" applyAlignment="1" applyProtection="1">
      <alignment horizontal="center" vertical="center"/>
    </xf>
    <xf numFmtId="167" fontId="4" fillId="6" borderId="120" xfId="0" applyNumberFormat="1" applyFont="1" applyFill="1" applyBorder="1" applyAlignment="1">
      <alignment vertical="center"/>
    </xf>
    <xf numFmtId="167" fontId="5" fillId="6" borderId="120" xfId="1" applyNumberFormat="1" applyFont="1" applyFill="1" applyBorder="1" applyAlignment="1" applyProtection="1">
      <alignment vertical="center"/>
    </xf>
    <xf numFmtId="167" fontId="5" fillId="6" borderId="121" xfId="1" applyNumberFormat="1" applyFont="1" applyFill="1" applyBorder="1" applyAlignment="1" applyProtection="1">
      <alignment vertical="center"/>
    </xf>
    <xf numFmtId="0" fontId="4" fillId="6" borderId="13" xfId="0" applyFont="1" applyFill="1" applyBorder="1" applyAlignment="1">
      <alignment vertical="center"/>
    </xf>
    <xf numFmtId="167" fontId="5" fillId="6" borderId="2" xfId="1" applyNumberFormat="1" applyFont="1" applyFill="1" applyBorder="1" applyAlignment="1" applyProtection="1">
      <alignment horizontal="left" vertical="center"/>
    </xf>
    <xf numFmtId="1" fontId="2" fillId="6" borderId="2" xfId="1" applyNumberFormat="1" applyFont="1" applyFill="1" applyBorder="1" applyAlignment="1" applyProtection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167" fontId="5" fillId="6" borderId="2" xfId="0" applyNumberFormat="1" applyFont="1" applyFill="1" applyBorder="1" applyAlignment="1">
      <alignment horizontal="center" vertical="center"/>
    </xf>
    <xf numFmtId="167" fontId="5" fillId="6" borderId="2" xfId="1" applyNumberFormat="1" applyFont="1" applyFill="1" applyBorder="1" applyAlignment="1" applyProtection="1">
      <alignment horizontal="center" vertical="center"/>
    </xf>
    <xf numFmtId="167" fontId="4" fillId="6" borderId="2" xfId="0" applyNumberFormat="1" applyFont="1" applyFill="1" applyBorder="1" applyAlignment="1">
      <alignment vertical="center"/>
    </xf>
    <xf numFmtId="167" fontId="5" fillId="6" borderId="2" xfId="1" applyNumberFormat="1" applyFont="1" applyFill="1" applyBorder="1" applyAlignment="1" applyProtection="1">
      <alignment vertical="center"/>
    </xf>
    <xf numFmtId="167" fontId="5" fillId="6" borderId="185" xfId="1" applyNumberFormat="1" applyFont="1" applyFill="1" applyBorder="1" applyAlignment="1" applyProtection="1">
      <alignment vertical="center"/>
    </xf>
    <xf numFmtId="0" fontId="4" fillId="6" borderId="17" xfId="0" applyFont="1" applyFill="1" applyBorder="1" applyAlignment="1">
      <alignment vertical="center"/>
    </xf>
    <xf numFmtId="0" fontId="5" fillId="6" borderId="124" xfId="0" applyFont="1" applyFill="1" applyBorder="1" applyAlignment="1">
      <alignment horizontal="left" vertical="center"/>
    </xf>
    <xf numFmtId="1" fontId="2" fillId="6" borderId="124" xfId="1" applyNumberFormat="1" applyFont="1" applyFill="1" applyBorder="1" applyAlignment="1" applyProtection="1">
      <alignment horizontal="center" vertical="center"/>
    </xf>
    <xf numFmtId="0" fontId="5" fillId="6" borderId="124" xfId="0" applyFont="1" applyFill="1" applyBorder="1" applyAlignment="1">
      <alignment horizontal="center" vertical="center"/>
    </xf>
    <xf numFmtId="167" fontId="5" fillId="6" borderId="124" xfId="0" applyNumberFormat="1" applyFont="1" applyFill="1" applyBorder="1" applyAlignment="1">
      <alignment horizontal="center" vertical="center"/>
    </xf>
    <xf numFmtId="167" fontId="5" fillId="6" borderId="124" xfId="1" applyNumberFormat="1" applyFont="1" applyFill="1" applyBorder="1" applyAlignment="1" applyProtection="1">
      <alignment horizontal="center" vertical="center"/>
    </xf>
    <xf numFmtId="167" fontId="4" fillId="6" borderId="124" xfId="0" applyNumberFormat="1" applyFont="1" applyFill="1" applyBorder="1" applyAlignment="1">
      <alignment vertical="center"/>
    </xf>
    <xf numFmtId="167" fontId="5" fillId="6" borderId="124" xfId="1" applyNumberFormat="1" applyFont="1" applyFill="1" applyBorder="1" applyAlignment="1" applyProtection="1">
      <alignment vertical="center"/>
    </xf>
    <xf numFmtId="167" fontId="5" fillId="6" borderId="125" xfId="1" applyNumberFormat="1" applyFont="1" applyFill="1" applyBorder="1" applyAlignment="1" applyProtection="1">
      <alignment vertical="center"/>
    </xf>
    <xf numFmtId="167" fontId="5" fillId="6" borderId="121" xfId="0" applyNumberFormat="1" applyFont="1" applyFill="1" applyBorder="1" applyAlignment="1">
      <alignment horizontal="center" vertical="center"/>
    </xf>
    <xf numFmtId="167" fontId="5" fillId="6" borderId="122" xfId="1" applyNumberFormat="1" applyFont="1" applyFill="1" applyBorder="1" applyAlignment="1" applyProtection="1">
      <alignment horizontal="center" vertical="center"/>
    </xf>
    <xf numFmtId="167" fontId="5" fillId="6" borderId="121" xfId="1" applyNumberFormat="1" applyFont="1" applyFill="1" applyBorder="1" applyAlignment="1" applyProtection="1">
      <alignment horizontal="center" vertical="center"/>
    </xf>
    <xf numFmtId="167" fontId="5" fillId="6" borderId="159" xfId="1" applyNumberFormat="1" applyFont="1" applyFill="1" applyBorder="1" applyAlignment="1" applyProtection="1">
      <alignment vertical="center"/>
    </xf>
    <xf numFmtId="1" fontId="2" fillId="6" borderId="160" xfId="1" applyNumberFormat="1" applyFont="1" applyFill="1" applyBorder="1" applyAlignment="1" applyProtection="1">
      <alignment horizontal="center" vertical="center"/>
    </xf>
    <xf numFmtId="0" fontId="5" fillId="6" borderId="160" xfId="0" applyFont="1" applyFill="1" applyBorder="1" applyAlignment="1">
      <alignment horizontal="center" vertical="center"/>
    </xf>
    <xf numFmtId="167" fontId="5" fillId="6" borderId="161" xfId="0" applyNumberFormat="1" applyFont="1" applyFill="1" applyBorder="1" applyAlignment="1">
      <alignment horizontal="center" vertical="center"/>
    </xf>
    <xf numFmtId="167" fontId="5" fillId="6" borderId="162" xfId="1" applyNumberFormat="1" applyFont="1" applyFill="1" applyBorder="1" applyAlignment="1" applyProtection="1">
      <alignment horizontal="center" vertical="center"/>
    </xf>
    <xf numFmtId="167" fontId="9" fillId="6" borderId="17" xfId="0" applyNumberFormat="1" applyFont="1" applyFill="1" applyBorder="1" applyAlignment="1">
      <alignment horizontal="center" vertical="center"/>
    </xf>
    <xf numFmtId="167" fontId="5" fillId="6" borderId="161" xfId="1" applyNumberFormat="1" applyFont="1" applyFill="1" applyBorder="1" applyAlignment="1" applyProtection="1">
      <alignment horizontal="center" vertical="center"/>
    </xf>
    <xf numFmtId="167" fontId="5" fillId="6" borderId="16" xfId="1" applyNumberFormat="1" applyFont="1" applyFill="1" applyBorder="1" applyAlignment="1" applyProtection="1">
      <alignment horizontal="center" vertical="center"/>
    </xf>
    <xf numFmtId="0" fontId="5" fillId="6" borderId="120" xfId="0" applyFont="1" applyFill="1" applyBorder="1" applyAlignment="1">
      <alignment horizontal="left" vertical="center"/>
    </xf>
    <xf numFmtId="1" fontId="15" fillId="6" borderId="2" xfId="1" applyNumberFormat="1" applyFont="1" applyFill="1" applyBorder="1" applyAlignment="1" applyProtection="1">
      <alignment horizontal="center" vertical="center"/>
    </xf>
    <xf numFmtId="167" fontId="9" fillId="6" borderId="170" xfId="0" applyNumberFormat="1" applyFont="1" applyFill="1" applyBorder="1" applyAlignment="1">
      <alignment horizontal="center" vertical="center"/>
    </xf>
    <xf numFmtId="167" fontId="5" fillId="6" borderId="171" xfId="1" applyNumberFormat="1" applyFont="1" applyFill="1" applyBorder="1" applyAlignment="1" applyProtection="1">
      <alignment horizontal="center" vertical="center"/>
    </xf>
    <xf numFmtId="167" fontId="5" fillId="6" borderId="185" xfId="0" applyNumberFormat="1" applyFont="1" applyFill="1" applyBorder="1" applyAlignment="1">
      <alignment horizontal="center" vertical="center"/>
    </xf>
    <xf numFmtId="167" fontId="27" fillId="6" borderId="12" xfId="1" applyNumberFormat="1" applyFont="1" applyFill="1" applyBorder="1" applyAlignment="1" applyProtection="1">
      <alignment horizontal="center" vertical="center"/>
    </xf>
    <xf numFmtId="167" fontId="9" fillId="6" borderId="13" xfId="0" applyNumberFormat="1" applyFont="1" applyFill="1" applyBorder="1" applyAlignment="1">
      <alignment vertical="center"/>
    </xf>
    <xf numFmtId="167" fontId="5" fillId="6" borderId="32" xfId="1" applyNumberFormat="1" applyFont="1" applyFill="1" applyBorder="1" applyAlignment="1" applyProtection="1">
      <alignment vertical="center"/>
    </xf>
    <xf numFmtId="167" fontId="5" fillId="6" borderId="125" xfId="0" applyNumberFormat="1" applyFont="1" applyFill="1" applyBorder="1" applyAlignment="1">
      <alignment horizontal="center" vertical="center"/>
    </xf>
    <xf numFmtId="167" fontId="5" fillId="6" borderId="126" xfId="1" applyNumberFormat="1" applyFont="1" applyFill="1" applyBorder="1" applyAlignment="1" applyProtection="1">
      <alignment horizontal="center" vertical="center"/>
    </xf>
    <xf numFmtId="167" fontId="9" fillId="6" borderId="17" xfId="0" applyNumberFormat="1" applyFont="1" applyFill="1" applyBorder="1" applyAlignment="1">
      <alignment vertical="center"/>
    </xf>
    <xf numFmtId="167" fontId="5" fillId="6" borderId="16" xfId="1" applyNumberFormat="1" applyFont="1" applyFill="1" applyBorder="1" applyAlignment="1" applyProtection="1">
      <alignment vertical="center"/>
    </xf>
  </cellXfs>
  <cellStyles count="8">
    <cellStyle name="Currency" xfId="1" builtinId="4"/>
    <cellStyle name="Currency 2" xfId="3" xr:uid="{00000000-0005-0000-0000-000001000000}"/>
    <cellStyle name="Currency 3" xfId="6" xr:uid="{00000000-0005-0000-0000-000002000000}"/>
    <cellStyle name="Currency 3 2" xfId="7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Percent 2" xfId="4" xr:uid="{00000000-0005-0000-0000-000007000000}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333373</xdr:colOff>
      <xdr:row>6</xdr:row>
      <xdr:rowOff>66674</xdr:rowOff>
    </xdr:from>
    <xdr:to>
      <xdr:col>1</xdr:col>
      <xdr:colOff>2294174</xdr:colOff>
      <xdr:row>8</xdr:row>
      <xdr:rowOff>66675</xdr:rowOff>
    </xdr:to>
    <xdr:pic>
      <xdr:nvPicPr>
        <xdr:cNvPr id="2" name="Picture 1" descr="A white rectangular object with black lines&#10;&#10;Description automatically generated with medium confidence">
          <a:extLst>
            <a:ext uri="{FF2B5EF4-FFF2-40B4-BE49-F238E27FC236}">
              <a16:creationId xmlns:a16="http://schemas.microsoft.com/office/drawing/2014/main" id="{AAC4D50A-2702-2667-A088-C337D6297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8" y="1800224"/>
          <a:ext cx="1960801" cy="2895601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6</xdr:row>
      <xdr:rowOff>123825</xdr:rowOff>
    </xdr:from>
    <xdr:to>
      <xdr:col>3</xdr:col>
      <xdr:colOff>2517486</xdr:colOff>
      <xdr:row>8</xdr:row>
      <xdr:rowOff>104775</xdr:rowOff>
    </xdr:to>
    <xdr:pic>
      <xdr:nvPicPr>
        <xdr:cNvPr id="3" name="Picture 2" descr="A drawing of a rectangular object&#10;&#10;Description automatically generated">
          <a:extLst>
            <a:ext uri="{FF2B5EF4-FFF2-40B4-BE49-F238E27FC236}">
              <a16:creationId xmlns:a16="http://schemas.microsoft.com/office/drawing/2014/main" id="{9C4B4A0D-C636-8192-5B44-47651A02A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5" y="1857375"/>
          <a:ext cx="2412711" cy="2876550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17</xdr:row>
      <xdr:rowOff>142875</xdr:rowOff>
    </xdr:from>
    <xdr:to>
      <xdr:col>1</xdr:col>
      <xdr:colOff>2391029</xdr:colOff>
      <xdr:row>19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F28747B-5F92-610A-EBA6-9CE5F9FB2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4295775"/>
          <a:ext cx="2029079" cy="2905125"/>
        </a:xfrm>
        <a:prstGeom prst="rect">
          <a:avLst/>
        </a:prstGeom>
      </xdr:spPr>
    </xdr:pic>
    <xdr:clientData/>
  </xdr:twoCellAnchor>
  <xdr:twoCellAnchor editAs="oneCell">
    <xdr:from>
      <xdr:col>3</xdr:col>
      <xdr:colOff>152399</xdr:colOff>
      <xdr:row>17</xdr:row>
      <xdr:rowOff>171450</xdr:rowOff>
    </xdr:from>
    <xdr:to>
      <xdr:col>3</xdr:col>
      <xdr:colOff>2637460</xdr:colOff>
      <xdr:row>19</xdr:row>
      <xdr:rowOff>123825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CB28580-EDF3-BAFA-89CD-4B9083DD8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699" y="6772275"/>
          <a:ext cx="2485061" cy="284797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46</xdr:row>
      <xdr:rowOff>171450</xdr:rowOff>
    </xdr:from>
    <xdr:to>
      <xdr:col>1</xdr:col>
      <xdr:colOff>2619376</xdr:colOff>
      <xdr:row>51</xdr:row>
      <xdr:rowOff>101362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F38B5BC-08CF-0A4B-BDF3-CE20B1102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18259425"/>
          <a:ext cx="2590800" cy="3377962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46</xdr:row>
      <xdr:rowOff>161925</xdr:rowOff>
    </xdr:from>
    <xdr:to>
      <xdr:col>3</xdr:col>
      <xdr:colOff>2676525</xdr:colOff>
      <xdr:row>51</xdr:row>
      <xdr:rowOff>226749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5681440-D867-06BA-F4E0-D7A4B8CE6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0" y="19097625"/>
          <a:ext cx="2828925" cy="3512874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32</xdr:row>
      <xdr:rowOff>180975</xdr:rowOff>
    </xdr:from>
    <xdr:to>
      <xdr:col>1</xdr:col>
      <xdr:colOff>2505075</xdr:colOff>
      <xdr:row>37</xdr:row>
      <xdr:rowOff>51516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E6284D0-8046-008D-3976-4B82D5BBF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7324725"/>
          <a:ext cx="2352675" cy="328049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247650</xdr:colOff>
      <xdr:row>33</xdr:row>
      <xdr:rowOff>9525</xdr:rowOff>
    </xdr:from>
    <xdr:to>
      <xdr:col>3</xdr:col>
      <xdr:colOff>2800350</xdr:colOff>
      <xdr:row>38</xdr:row>
      <xdr:rowOff>96131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D605265-CAAE-DD27-04B7-40B23E4FA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13163550"/>
          <a:ext cx="3048000" cy="353465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590550</xdr:colOff>
      <xdr:row>64</xdr:row>
      <xdr:rowOff>142875</xdr:rowOff>
    </xdr:from>
    <xdr:to>
      <xdr:col>1</xdr:col>
      <xdr:colOff>2205990</xdr:colOff>
      <xdr:row>78</xdr:row>
      <xdr:rowOff>43815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95DDEEA-4DF2-6DAF-A457-2FFFDECFB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24336375"/>
          <a:ext cx="1615440" cy="2910840"/>
        </a:xfrm>
        <a:prstGeom prst="rect">
          <a:avLst/>
        </a:prstGeom>
      </xdr:spPr>
    </xdr:pic>
    <xdr:clientData/>
  </xdr:twoCellAnchor>
  <xdr:twoCellAnchor editAs="oneCell">
    <xdr:from>
      <xdr:col>3</xdr:col>
      <xdr:colOff>676275</xdr:colOff>
      <xdr:row>64</xdr:row>
      <xdr:rowOff>180975</xdr:rowOff>
    </xdr:from>
    <xdr:to>
      <xdr:col>3</xdr:col>
      <xdr:colOff>2444115</xdr:colOff>
      <xdr:row>78</xdr:row>
      <xdr:rowOff>49530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ECD3EB3-0CA7-9B97-99CC-271497CD29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28"/>
        <a:stretch/>
      </xdr:blipFill>
      <xdr:spPr bwMode="auto">
        <a:xfrm>
          <a:off x="4219575" y="25031700"/>
          <a:ext cx="1767840" cy="28784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533400</xdr:colOff>
      <xdr:row>87</xdr:row>
      <xdr:rowOff>104775</xdr:rowOff>
    </xdr:from>
    <xdr:to>
      <xdr:col>1</xdr:col>
      <xdr:colOff>2331720</xdr:colOff>
      <xdr:row>103</xdr:row>
      <xdr:rowOff>20955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D4993AD-0C57-F621-3818-ADB236061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28832175"/>
          <a:ext cx="1798320" cy="2964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665B1-E319-4496-A9BF-90D4AC414F05}">
  <dimension ref="A1:Q73"/>
  <sheetViews>
    <sheetView tabSelected="1" view="pageBreakPreview" zoomScaleNormal="100" zoomScaleSheetLayoutView="100" workbookViewId="0">
      <selection activeCell="D4" sqref="D4"/>
    </sheetView>
  </sheetViews>
  <sheetFormatPr defaultColWidth="9.88671875" defaultRowHeight="15"/>
  <cols>
    <col min="1" max="1" width="10.77734375" style="274" customWidth="1"/>
    <col min="2" max="2" width="15.77734375" style="274" customWidth="1"/>
    <col min="3" max="3" width="3.77734375" style="134" customWidth="1"/>
    <col min="4" max="4" width="11.77734375" style="274" customWidth="1"/>
    <col min="5" max="5" width="11.77734375" style="9" customWidth="1"/>
    <col min="6" max="6" width="11.77734375" style="274" customWidth="1"/>
    <col min="7" max="9" width="10.77734375" style="274" customWidth="1"/>
    <col min="10" max="17" width="9.88671875" style="274"/>
  </cols>
  <sheetData>
    <row r="1" spans="1:9" s="3" customFormat="1" ht="15" customHeight="1" thickTop="1">
      <c r="A1" s="339"/>
      <c r="B1" s="340"/>
      <c r="C1" s="340"/>
      <c r="D1" s="340"/>
      <c r="E1" s="340"/>
      <c r="F1" s="340"/>
      <c r="G1" s="340"/>
      <c r="H1" s="340"/>
      <c r="I1" s="341"/>
    </row>
    <row r="2" spans="1:9" s="3" customFormat="1" ht="20.100000000000001" customHeight="1">
      <c r="A2" s="319" t="s">
        <v>8</v>
      </c>
      <c r="B2" s="320"/>
      <c r="C2" s="320"/>
      <c r="D2" s="320"/>
      <c r="E2" s="320"/>
      <c r="F2" s="320"/>
      <c r="G2" s="320"/>
      <c r="H2" s="320"/>
      <c r="I2" s="321"/>
    </row>
    <row r="3" spans="1:9" s="3" customFormat="1" ht="15" customHeight="1">
      <c r="A3" s="342"/>
      <c r="B3" s="343"/>
      <c r="C3" s="343"/>
      <c r="D3" s="343"/>
      <c r="E3" s="343"/>
      <c r="F3" s="343"/>
      <c r="G3" s="343"/>
      <c r="H3" s="343"/>
      <c r="I3" s="344"/>
    </row>
    <row r="4" spans="1:9" s="3" customFormat="1" ht="18" customHeight="1">
      <c r="A4" s="14"/>
      <c r="B4" s="132" t="s">
        <v>9</v>
      </c>
      <c r="C4" s="1"/>
      <c r="D4" s="244" t="s">
        <v>185</v>
      </c>
      <c r="E4" s="1"/>
      <c r="F4" s="1"/>
      <c r="G4" s="49" t="s">
        <v>0</v>
      </c>
      <c r="H4" s="273">
        <v>45748</v>
      </c>
      <c r="I4" s="116"/>
    </row>
    <row r="5" spans="1:9" s="3" customFormat="1" ht="18" customHeight="1">
      <c r="A5" s="14"/>
      <c r="B5" s="1" t="s">
        <v>10</v>
      </c>
      <c r="C5" s="1"/>
      <c r="D5" s="245" t="s">
        <v>143</v>
      </c>
      <c r="E5" s="1"/>
      <c r="F5" s="1"/>
      <c r="G5" s="49" t="s">
        <v>2</v>
      </c>
      <c r="H5" s="272" t="s">
        <v>224</v>
      </c>
      <c r="I5" s="117"/>
    </row>
    <row r="6" spans="1:9" s="3" customFormat="1" ht="15" customHeight="1">
      <c r="A6" s="14"/>
      <c r="B6" s="133"/>
      <c r="C6" s="1"/>
      <c r="D6" s="1" t="s">
        <v>1</v>
      </c>
      <c r="E6" s="1"/>
      <c r="F6" s="1"/>
      <c r="G6" s="1"/>
      <c r="H6" s="5"/>
      <c r="I6" s="118"/>
    </row>
    <row r="7" spans="1:9" s="3" customFormat="1" ht="18" customHeight="1">
      <c r="A7" s="14"/>
      <c r="B7" s="1" t="s">
        <v>3</v>
      </c>
      <c r="C7" s="1"/>
      <c r="D7" s="244" t="s">
        <v>225</v>
      </c>
      <c r="E7" s="1"/>
      <c r="F7" s="355" t="s">
        <v>4</v>
      </c>
      <c r="G7" s="355"/>
      <c r="H7" s="355"/>
      <c r="I7" s="58"/>
    </row>
    <row r="8" spans="1:9" s="3" customFormat="1" ht="18" customHeight="1">
      <c r="A8" s="14"/>
      <c r="B8" s="1" t="s">
        <v>11</v>
      </c>
      <c r="C8" s="1"/>
      <c r="D8" s="245" t="s">
        <v>111</v>
      </c>
      <c r="E8" s="1"/>
      <c r="F8" s="356" t="s">
        <v>229</v>
      </c>
      <c r="G8" s="356"/>
      <c r="H8" s="356"/>
      <c r="I8" s="29"/>
    </row>
    <row r="9" spans="1:9" s="3" customFormat="1" ht="15" customHeight="1" thickBot="1">
      <c r="A9" s="13"/>
      <c r="B9" s="4"/>
      <c r="C9" s="134"/>
      <c r="D9" s="7"/>
      <c r="E9" s="2"/>
      <c r="G9" s="4"/>
      <c r="H9" s="4"/>
      <c r="I9" s="15"/>
    </row>
    <row r="10" spans="1:9" s="3" customFormat="1" ht="18" customHeight="1" thickTop="1">
      <c r="A10" s="359" t="s">
        <v>95</v>
      </c>
      <c r="B10" s="345" t="s">
        <v>183</v>
      </c>
      <c r="C10" s="347"/>
      <c r="D10" s="349" t="s">
        <v>169</v>
      </c>
      <c r="E10" s="351" t="s">
        <v>184</v>
      </c>
      <c r="F10" s="353" t="s">
        <v>92</v>
      </c>
      <c r="G10" s="126" t="s">
        <v>182</v>
      </c>
      <c r="H10" s="127" t="s">
        <v>7</v>
      </c>
      <c r="I10" s="128" t="s">
        <v>92</v>
      </c>
    </row>
    <row r="11" spans="1:9" s="3" customFormat="1" ht="18" customHeight="1" thickBot="1">
      <c r="A11" s="360"/>
      <c r="B11" s="346"/>
      <c r="C11" s="348"/>
      <c r="D11" s="350"/>
      <c r="E11" s="352"/>
      <c r="F11" s="354"/>
      <c r="G11" s="187">
        <v>570</v>
      </c>
      <c r="H11" s="188">
        <v>0.13</v>
      </c>
      <c r="I11" s="189"/>
    </row>
    <row r="12" spans="1:9" s="9" customFormat="1" ht="15" customHeight="1" thickTop="1" thickBot="1">
      <c r="A12" s="357" t="s">
        <v>1</v>
      </c>
      <c r="B12" s="358"/>
      <c r="C12" s="358"/>
      <c r="D12" s="358"/>
      <c r="E12" s="358"/>
      <c r="F12" s="138"/>
      <c r="G12" s="138" t="s">
        <v>1</v>
      </c>
      <c r="H12" s="138" t="s">
        <v>1</v>
      </c>
      <c r="I12" s="28" t="s">
        <v>1</v>
      </c>
    </row>
    <row r="13" spans="1:9" s="9" customFormat="1" ht="15" customHeight="1" thickTop="1">
      <c r="A13" s="307" t="s">
        <v>175</v>
      </c>
      <c r="B13" s="174" t="s">
        <v>173</v>
      </c>
      <c r="C13" s="154">
        <v>1</v>
      </c>
      <c r="D13" s="155" t="s">
        <v>178</v>
      </c>
      <c r="E13" s="175">
        <f>Sizes!B43</f>
        <v>0</v>
      </c>
      <c r="F13" s="56">
        <f>C13*E13</f>
        <v>0</v>
      </c>
      <c r="G13" s="301">
        <f>F13+F14</f>
        <v>0</v>
      </c>
      <c r="H13" s="304">
        <f>G13*$H$11</f>
        <v>0</v>
      </c>
      <c r="I13" s="314">
        <f>G13+H13</f>
        <v>0</v>
      </c>
    </row>
    <row r="14" spans="1:9" s="9" customFormat="1" ht="15" customHeight="1" thickBot="1">
      <c r="A14" s="309"/>
      <c r="B14" s="215" t="s">
        <v>174</v>
      </c>
      <c r="C14" s="216">
        <v>2</v>
      </c>
      <c r="D14" s="207" t="s">
        <v>177</v>
      </c>
      <c r="E14" s="217">
        <f>Sizes!B13</f>
        <v>0</v>
      </c>
      <c r="F14" s="177">
        <f>C14*E14</f>
        <v>0</v>
      </c>
      <c r="G14" s="303"/>
      <c r="H14" s="306"/>
      <c r="I14" s="315"/>
    </row>
    <row r="15" spans="1:9" s="9" customFormat="1" ht="15" customHeight="1" thickTop="1" thickBot="1">
      <c r="A15" s="59"/>
      <c r="B15" s="136"/>
      <c r="C15" s="137"/>
      <c r="D15" s="135"/>
      <c r="E15" s="140"/>
      <c r="F15" s="138"/>
      <c r="G15" s="141"/>
      <c r="H15" s="138"/>
      <c r="I15" s="28"/>
    </row>
    <row r="16" spans="1:9" s="9" customFormat="1" ht="15" customHeight="1" thickTop="1">
      <c r="A16" s="307" t="s">
        <v>176</v>
      </c>
      <c r="B16" s="174" t="s">
        <v>173</v>
      </c>
      <c r="C16" s="154">
        <v>1</v>
      </c>
      <c r="D16" s="155" t="s">
        <v>178</v>
      </c>
      <c r="E16" s="151">
        <f>Sizes!B43</f>
        <v>0</v>
      </c>
      <c r="F16" s="56">
        <f t="shared" ref="F16:F17" si="0">C16*E16</f>
        <v>0</v>
      </c>
      <c r="G16" s="301">
        <f>F16+F17</f>
        <v>0</v>
      </c>
      <c r="H16" s="304">
        <f>G16*H11</f>
        <v>0</v>
      </c>
      <c r="I16" s="314">
        <f>G16+H16</f>
        <v>0</v>
      </c>
    </row>
    <row r="17" spans="1:9" s="9" customFormat="1" ht="15" customHeight="1" thickBot="1">
      <c r="A17" s="309"/>
      <c r="B17" s="145" t="s">
        <v>174</v>
      </c>
      <c r="C17" s="146">
        <v>2</v>
      </c>
      <c r="D17" s="147" t="s">
        <v>177</v>
      </c>
      <c r="E17" s="152">
        <f>Sizes!B13</f>
        <v>0</v>
      </c>
      <c r="F17" s="177">
        <f t="shared" si="0"/>
        <v>0</v>
      </c>
      <c r="G17" s="303"/>
      <c r="H17" s="306"/>
      <c r="I17" s="315"/>
    </row>
    <row r="18" spans="1:9" s="9" customFormat="1" ht="15" customHeight="1" thickTop="1" thickBot="1">
      <c r="A18" s="357" t="s">
        <v>1</v>
      </c>
      <c r="B18" s="358"/>
      <c r="C18" s="358"/>
      <c r="D18" s="358"/>
      <c r="E18" s="358"/>
      <c r="F18" s="138"/>
      <c r="G18" s="138" t="s">
        <v>1</v>
      </c>
      <c r="H18" s="138" t="s">
        <v>1</v>
      </c>
      <c r="I18" s="28" t="s">
        <v>1</v>
      </c>
    </row>
    <row r="19" spans="1:9" s="9" customFormat="1" ht="15" customHeight="1" thickTop="1">
      <c r="A19" s="361">
        <v>110</v>
      </c>
      <c r="B19" s="179" t="s">
        <v>172</v>
      </c>
      <c r="C19" s="180">
        <v>1</v>
      </c>
      <c r="D19" s="181" t="s">
        <v>177</v>
      </c>
      <c r="E19" s="184">
        <f>Sizes!B13</f>
        <v>0</v>
      </c>
      <c r="F19" s="183">
        <f t="shared" ref="F19:F21" si="1">C19*E19</f>
        <v>0</v>
      </c>
      <c r="G19" s="310">
        <f>F19+F20+F21</f>
        <v>0</v>
      </c>
      <c r="H19" s="312">
        <f>G19*H11</f>
        <v>0</v>
      </c>
      <c r="I19" s="298">
        <f>G19+H19</f>
        <v>0</v>
      </c>
    </row>
    <row r="20" spans="1:9" s="9" customFormat="1" ht="15" customHeight="1">
      <c r="A20" s="308"/>
      <c r="B20" s="179" t="s">
        <v>173</v>
      </c>
      <c r="C20" s="180">
        <v>1</v>
      </c>
      <c r="D20" s="181" t="s">
        <v>179</v>
      </c>
      <c r="E20" s="184">
        <f>Sizes!B19</f>
        <v>0</v>
      </c>
      <c r="F20" s="183">
        <f t="shared" si="1"/>
        <v>0</v>
      </c>
      <c r="G20" s="302"/>
      <c r="H20" s="305"/>
      <c r="I20" s="299"/>
    </row>
    <row r="21" spans="1:9" s="9" customFormat="1" ht="15" customHeight="1" thickBot="1">
      <c r="A21" s="362"/>
      <c r="B21" s="224" t="s">
        <v>174</v>
      </c>
      <c r="C21" s="180">
        <v>1</v>
      </c>
      <c r="D21" s="181" t="s">
        <v>179</v>
      </c>
      <c r="E21" s="184">
        <f>Sizes!B19</f>
        <v>0</v>
      </c>
      <c r="F21" s="183">
        <f t="shared" si="1"/>
        <v>0</v>
      </c>
      <c r="G21" s="311"/>
      <c r="H21" s="313"/>
      <c r="I21" s="300"/>
    </row>
    <row r="22" spans="1:9" s="9" customFormat="1" ht="15" customHeight="1" thickTop="1" thickBot="1">
      <c r="A22" s="357" t="s">
        <v>1</v>
      </c>
      <c r="B22" s="358"/>
      <c r="C22" s="358"/>
      <c r="D22" s="358"/>
      <c r="E22" s="358"/>
      <c r="F22" s="138"/>
      <c r="G22" s="138" t="s">
        <v>1</v>
      </c>
      <c r="H22" s="138" t="s">
        <v>1</v>
      </c>
      <c r="I22" s="28" t="s">
        <v>1</v>
      </c>
    </row>
    <row r="23" spans="1:9" s="9" customFormat="1" ht="15" customHeight="1" thickTop="1">
      <c r="A23" s="307">
        <v>120</v>
      </c>
      <c r="B23" s="174" t="s">
        <v>172</v>
      </c>
      <c r="C23" s="154">
        <v>1</v>
      </c>
      <c r="D23" s="155" t="s">
        <v>177</v>
      </c>
      <c r="E23" s="149">
        <f>Sizes!B13</f>
        <v>0</v>
      </c>
      <c r="F23" s="56">
        <f t="shared" ref="F23:F25" si="2">C23*E23</f>
        <v>0</v>
      </c>
      <c r="G23" s="301">
        <f>F23+F24+F25</f>
        <v>0</v>
      </c>
      <c r="H23" s="304">
        <f>G23*H11</f>
        <v>0</v>
      </c>
      <c r="I23" s="298">
        <f>G23+H23</f>
        <v>0</v>
      </c>
    </row>
    <row r="24" spans="1:9" s="9" customFormat="1" ht="15" customHeight="1">
      <c r="A24" s="308"/>
      <c r="B24" s="179" t="s">
        <v>173</v>
      </c>
      <c r="C24" s="180">
        <v>1</v>
      </c>
      <c r="D24" s="181" t="s">
        <v>179</v>
      </c>
      <c r="E24" s="184">
        <f>Sizes!B19</f>
        <v>0</v>
      </c>
      <c r="F24" s="183">
        <f t="shared" si="2"/>
        <v>0</v>
      </c>
      <c r="G24" s="302"/>
      <c r="H24" s="305"/>
      <c r="I24" s="299"/>
    </row>
    <row r="25" spans="1:9" s="9" customFormat="1" ht="15" customHeight="1" thickBot="1">
      <c r="A25" s="309"/>
      <c r="B25" s="145" t="s">
        <v>174</v>
      </c>
      <c r="C25" s="150">
        <v>1</v>
      </c>
      <c r="D25" s="147" t="s">
        <v>179</v>
      </c>
      <c r="E25" s="178">
        <f>Sizes!B19</f>
        <v>0</v>
      </c>
      <c r="F25" s="177">
        <f t="shared" si="2"/>
        <v>0</v>
      </c>
      <c r="G25" s="303"/>
      <c r="H25" s="306"/>
      <c r="I25" s="300"/>
    </row>
    <row r="26" spans="1:9" s="9" customFormat="1" ht="15" customHeight="1" thickTop="1" thickBot="1">
      <c r="A26" s="357" t="s">
        <v>1</v>
      </c>
      <c r="B26" s="358"/>
      <c r="C26" s="358"/>
      <c r="D26" s="358"/>
      <c r="E26" s="358"/>
      <c r="F26" s="138"/>
      <c r="G26" s="138" t="s">
        <v>1</v>
      </c>
      <c r="H26" s="138" t="s">
        <v>1</v>
      </c>
      <c r="I26" s="28" t="s">
        <v>1</v>
      </c>
    </row>
    <row r="27" spans="1:9" s="9" customFormat="1" ht="15" customHeight="1" thickTop="1">
      <c r="A27" s="307">
        <v>130</v>
      </c>
      <c r="B27" s="174" t="s">
        <v>172</v>
      </c>
      <c r="C27" s="154">
        <v>1</v>
      </c>
      <c r="D27" s="155" t="s">
        <v>177</v>
      </c>
      <c r="E27" s="149">
        <f>Sizes!B13</f>
        <v>0</v>
      </c>
      <c r="F27" s="56">
        <f t="shared" ref="F27:F29" si="3">C27*E27</f>
        <v>0</v>
      </c>
      <c r="G27" s="301">
        <f>F27+F28+F29</f>
        <v>0</v>
      </c>
      <c r="H27" s="304">
        <f>G27*H11</f>
        <v>0</v>
      </c>
      <c r="I27" s="298">
        <f>G27+H27</f>
        <v>0</v>
      </c>
    </row>
    <row r="28" spans="1:9" s="9" customFormat="1" ht="15" customHeight="1">
      <c r="A28" s="308"/>
      <c r="B28" s="179" t="s">
        <v>173</v>
      </c>
      <c r="C28" s="180">
        <v>1</v>
      </c>
      <c r="D28" s="181" t="s">
        <v>179</v>
      </c>
      <c r="E28" s="184">
        <f>Sizes!B19</f>
        <v>0</v>
      </c>
      <c r="F28" s="183">
        <f t="shared" si="3"/>
        <v>0</v>
      </c>
      <c r="G28" s="302"/>
      <c r="H28" s="305"/>
      <c r="I28" s="299"/>
    </row>
    <row r="29" spans="1:9" s="9" customFormat="1" ht="15" customHeight="1" thickBot="1">
      <c r="A29" s="309"/>
      <c r="B29" s="145" t="s">
        <v>174</v>
      </c>
      <c r="C29" s="150">
        <v>1</v>
      </c>
      <c r="D29" s="147" t="s">
        <v>179</v>
      </c>
      <c r="E29" s="178">
        <f>Sizes!B19</f>
        <v>0</v>
      </c>
      <c r="F29" s="177">
        <f t="shared" si="3"/>
        <v>0</v>
      </c>
      <c r="G29" s="303"/>
      <c r="H29" s="306"/>
      <c r="I29" s="300"/>
    </row>
    <row r="30" spans="1:9" s="9" customFormat="1" ht="15" customHeight="1" thickTop="1" thickBot="1">
      <c r="A30" s="357" t="s">
        <v>1</v>
      </c>
      <c r="B30" s="358"/>
      <c r="C30" s="358"/>
      <c r="D30" s="358"/>
      <c r="E30" s="358"/>
      <c r="F30" s="138"/>
      <c r="G30" s="138" t="s">
        <v>1</v>
      </c>
      <c r="H30" s="138" t="s">
        <v>1</v>
      </c>
      <c r="I30" s="28" t="s">
        <v>1</v>
      </c>
    </row>
    <row r="31" spans="1:9" s="9" customFormat="1" ht="15" customHeight="1" thickTop="1">
      <c r="A31" s="307">
        <v>140</v>
      </c>
      <c r="B31" s="174" t="s">
        <v>172</v>
      </c>
      <c r="C31" s="154">
        <v>1</v>
      </c>
      <c r="D31" s="155" t="s">
        <v>177</v>
      </c>
      <c r="E31" s="149">
        <f>Sizes!B13</f>
        <v>0</v>
      </c>
      <c r="F31" s="56">
        <f t="shared" ref="F31:F33" si="4">C31*E31</f>
        <v>0</v>
      </c>
      <c r="G31" s="301">
        <f>F31+F32+F33</f>
        <v>0</v>
      </c>
      <c r="H31" s="304">
        <f>G31*H11</f>
        <v>0</v>
      </c>
      <c r="I31" s="298">
        <f>G31+H31</f>
        <v>0</v>
      </c>
    </row>
    <row r="32" spans="1:9" s="9" customFormat="1" ht="15" customHeight="1">
      <c r="A32" s="308"/>
      <c r="B32" s="179" t="s">
        <v>173</v>
      </c>
      <c r="C32" s="180">
        <v>1</v>
      </c>
      <c r="D32" s="181" t="s">
        <v>179</v>
      </c>
      <c r="E32" s="184">
        <f>Sizes!B19</f>
        <v>0</v>
      </c>
      <c r="F32" s="183">
        <f t="shared" si="4"/>
        <v>0</v>
      </c>
      <c r="G32" s="302"/>
      <c r="H32" s="305"/>
      <c r="I32" s="299"/>
    </row>
    <row r="33" spans="1:9" s="9" customFormat="1" ht="15" customHeight="1" thickBot="1">
      <c r="A33" s="309"/>
      <c r="B33" s="145" t="s">
        <v>174</v>
      </c>
      <c r="C33" s="150">
        <v>1</v>
      </c>
      <c r="D33" s="147" t="s">
        <v>179</v>
      </c>
      <c r="E33" s="178">
        <f>Sizes!B19</f>
        <v>0</v>
      </c>
      <c r="F33" s="177">
        <f t="shared" si="4"/>
        <v>0</v>
      </c>
      <c r="G33" s="303"/>
      <c r="H33" s="306"/>
      <c r="I33" s="300"/>
    </row>
    <row r="34" spans="1:9" s="9" customFormat="1" ht="15" customHeight="1" thickTop="1" thickBot="1">
      <c r="A34" s="357" t="s">
        <v>1</v>
      </c>
      <c r="B34" s="358"/>
      <c r="C34" s="358"/>
      <c r="D34" s="358"/>
      <c r="E34" s="358"/>
      <c r="F34" s="138"/>
      <c r="G34" s="138" t="s">
        <v>1</v>
      </c>
      <c r="H34" s="138" t="s">
        <v>1</v>
      </c>
      <c r="I34" s="28" t="s">
        <v>1</v>
      </c>
    </row>
    <row r="35" spans="1:9" s="9" customFormat="1" ht="15" customHeight="1" thickTop="1">
      <c r="A35" s="307" t="s">
        <v>98</v>
      </c>
      <c r="B35" s="174" t="s">
        <v>172</v>
      </c>
      <c r="C35" s="154">
        <v>1</v>
      </c>
      <c r="D35" s="155" t="s">
        <v>177</v>
      </c>
      <c r="E35" s="149">
        <f>Sizes!B13</f>
        <v>0</v>
      </c>
      <c r="F35" s="56">
        <f t="shared" ref="F35:F37" si="5">C35*E35</f>
        <v>0</v>
      </c>
      <c r="G35" s="301">
        <f>F35+F36+F37</f>
        <v>0</v>
      </c>
      <c r="H35" s="304">
        <f>G35*H11</f>
        <v>0</v>
      </c>
      <c r="I35" s="298">
        <f>G35+H35</f>
        <v>0</v>
      </c>
    </row>
    <row r="36" spans="1:9" s="9" customFormat="1" ht="15" customHeight="1">
      <c r="A36" s="308"/>
      <c r="B36" s="179" t="s">
        <v>173</v>
      </c>
      <c r="C36" s="180">
        <v>1</v>
      </c>
      <c r="D36" s="181" t="s">
        <v>179</v>
      </c>
      <c r="E36" s="184">
        <f>Sizes!B19</f>
        <v>0</v>
      </c>
      <c r="F36" s="183">
        <f t="shared" si="5"/>
        <v>0</v>
      </c>
      <c r="G36" s="302"/>
      <c r="H36" s="305"/>
      <c r="I36" s="299"/>
    </row>
    <row r="37" spans="1:9" s="9" customFormat="1" ht="15" customHeight="1" thickBot="1">
      <c r="A37" s="309"/>
      <c r="B37" s="145" t="s">
        <v>174</v>
      </c>
      <c r="C37" s="150">
        <v>1</v>
      </c>
      <c r="D37" s="147" t="s">
        <v>179</v>
      </c>
      <c r="E37" s="178">
        <f>Sizes!B19</f>
        <v>0</v>
      </c>
      <c r="F37" s="177">
        <f t="shared" si="5"/>
        <v>0</v>
      </c>
      <c r="G37" s="303"/>
      <c r="H37" s="306"/>
      <c r="I37" s="300"/>
    </row>
    <row r="38" spans="1:9" s="9" customFormat="1" ht="15" customHeight="1" thickTop="1" thickBot="1">
      <c r="A38" s="357" t="s">
        <v>1</v>
      </c>
      <c r="B38" s="358"/>
      <c r="C38" s="358"/>
      <c r="D38" s="358"/>
      <c r="E38" s="358"/>
      <c r="F38" s="138"/>
      <c r="G38" s="138" t="s">
        <v>1</v>
      </c>
      <c r="H38" s="138" t="s">
        <v>1</v>
      </c>
      <c r="I38" s="28" t="s">
        <v>1</v>
      </c>
    </row>
    <row r="39" spans="1:9" s="9" customFormat="1" ht="15" customHeight="1" thickTop="1">
      <c r="A39" s="307">
        <v>170</v>
      </c>
      <c r="B39" s="174" t="s">
        <v>172</v>
      </c>
      <c r="C39" s="154">
        <v>1</v>
      </c>
      <c r="D39" s="155" t="s">
        <v>177</v>
      </c>
      <c r="E39" s="149">
        <f>Sizes!B13</f>
        <v>0</v>
      </c>
      <c r="F39" s="56">
        <f t="shared" ref="F39:F41" si="6">C39*E39</f>
        <v>0</v>
      </c>
      <c r="G39" s="301">
        <f>F39+F40+F41</f>
        <v>0</v>
      </c>
      <c r="H39" s="304">
        <f>G39*H11</f>
        <v>0</v>
      </c>
      <c r="I39" s="298">
        <f>G39+H39</f>
        <v>0</v>
      </c>
    </row>
    <row r="40" spans="1:9" s="9" customFormat="1" ht="15" customHeight="1">
      <c r="A40" s="308"/>
      <c r="B40" s="179" t="s">
        <v>173</v>
      </c>
      <c r="C40" s="180">
        <v>1</v>
      </c>
      <c r="D40" s="181" t="s">
        <v>179</v>
      </c>
      <c r="E40" s="185">
        <f>Sizes!B19</f>
        <v>0</v>
      </c>
      <c r="F40" s="183">
        <f t="shared" si="6"/>
        <v>0</v>
      </c>
      <c r="G40" s="302"/>
      <c r="H40" s="305"/>
      <c r="I40" s="299"/>
    </row>
    <row r="41" spans="1:9" s="9" customFormat="1" ht="15" customHeight="1" thickBot="1">
      <c r="A41" s="309"/>
      <c r="B41" s="145" t="s">
        <v>174</v>
      </c>
      <c r="C41" s="150">
        <v>1</v>
      </c>
      <c r="D41" s="147" t="s">
        <v>180</v>
      </c>
      <c r="E41" s="186">
        <f>Sizes!B35</f>
        <v>0</v>
      </c>
      <c r="F41" s="177">
        <f t="shared" si="6"/>
        <v>0</v>
      </c>
      <c r="G41" s="303"/>
      <c r="H41" s="306"/>
      <c r="I41" s="300"/>
    </row>
    <row r="42" spans="1:9" s="9" customFormat="1" ht="15" customHeight="1" thickTop="1" thickBot="1">
      <c r="A42" s="357" t="s">
        <v>1</v>
      </c>
      <c r="B42" s="358"/>
      <c r="C42" s="358"/>
      <c r="D42" s="358"/>
      <c r="E42" s="358"/>
      <c r="F42" s="138"/>
      <c r="G42" s="138" t="s">
        <v>1</v>
      </c>
      <c r="H42" s="138" t="s">
        <v>1</v>
      </c>
      <c r="I42" s="28" t="s">
        <v>1</v>
      </c>
    </row>
    <row r="43" spans="1:9" s="3" customFormat="1" ht="20.100000000000001" customHeight="1" thickTop="1" thickBot="1">
      <c r="A43" s="331" t="s">
        <v>96</v>
      </c>
      <c r="B43" s="332"/>
      <c r="C43" s="328" t="s">
        <v>181</v>
      </c>
      <c r="D43" s="329"/>
      <c r="E43" s="329"/>
      <c r="F43" s="329"/>
      <c r="G43" s="329"/>
      <c r="H43" s="330"/>
      <c r="I43" s="260">
        <v>0</v>
      </c>
    </row>
    <row r="44" spans="1:9" s="3" customFormat="1" ht="15" customHeight="1" thickTop="1">
      <c r="A44" s="316"/>
      <c r="B44" s="317"/>
      <c r="C44" s="317"/>
      <c r="D44" s="317"/>
      <c r="E44" s="317"/>
      <c r="F44" s="317"/>
      <c r="G44" s="317"/>
      <c r="H44" s="317"/>
      <c r="I44" s="318"/>
    </row>
    <row r="45" spans="1:9" s="3" customFormat="1" ht="20.100000000000001" customHeight="1">
      <c r="A45" s="319" t="s">
        <v>6</v>
      </c>
      <c r="B45" s="320"/>
      <c r="C45" s="320"/>
      <c r="D45" s="320"/>
      <c r="E45" s="320"/>
      <c r="F45" s="320"/>
      <c r="G45" s="320"/>
      <c r="H45" s="320"/>
      <c r="I45" s="321"/>
    </row>
    <row r="46" spans="1:9" s="3" customFormat="1" ht="15" customHeight="1">
      <c r="A46" s="322"/>
      <c r="B46" s="323"/>
      <c r="C46" s="323"/>
      <c r="D46" s="323"/>
      <c r="E46" s="323"/>
      <c r="F46" s="323"/>
      <c r="G46" s="323"/>
      <c r="H46" s="323"/>
      <c r="I46" s="324"/>
    </row>
    <row r="47" spans="1:9" s="1" customFormat="1" ht="15" customHeight="1">
      <c r="A47" s="325" t="s">
        <v>134</v>
      </c>
      <c r="B47" s="326"/>
      <c r="C47" s="326"/>
      <c r="D47" s="326"/>
      <c r="E47" s="326"/>
      <c r="F47" s="326"/>
      <c r="G47" s="326"/>
      <c r="H47" s="326"/>
      <c r="I47" s="327"/>
    </row>
    <row r="48" spans="1:9" s="1" customFormat="1" ht="15" customHeight="1">
      <c r="A48" s="325" t="s">
        <v>135</v>
      </c>
      <c r="B48" s="326"/>
      <c r="C48" s="326"/>
      <c r="D48" s="326"/>
      <c r="E48" s="326"/>
      <c r="F48" s="326"/>
      <c r="G48" s="326"/>
      <c r="H48" s="326"/>
      <c r="I48" s="327"/>
    </row>
    <row r="49" spans="1:9" s="1" customFormat="1" ht="15" customHeight="1">
      <c r="A49" s="325" t="s">
        <v>136</v>
      </c>
      <c r="B49" s="326"/>
      <c r="C49" s="326"/>
      <c r="D49" s="326"/>
      <c r="E49" s="326"/>
      <c r="F49" s="326"/>
      <c r="G49" s="326"/>
      <c r="H49" s="326"/>
      <c r="I49" s="327"/>
    </row>
    <row r="50" spans="1:9" s="1" customFormat="1" ht="15" customHeight="1">
      <c r="A50" s="336" t="s">
        <v>137</v>
      </c>
      <c r="B50" s="337"/>
      <c r="C50" s="337"/>
      <c r="D50" s="337"/>
      <c r="E50" s="337"/>
      <c r="F50" s="337"/>
      <c r="G50" s="337"/>
      <c r="H50" s="337"/>
      <c r="I50" s="338"/>
    </row>
    <row r="51" spans="1:9" s="1" customFormat="1" ht="15" customHeight="1">
      <c r="A51" s="336" t="s">
        <v>138</v>
      </c>
      <c r="B51" s="337"/>
      <c r="C51" s="337"/>
      <c r="D51" s="337"/>
      <c r="E51" s="337"/>
      <c r="F51" s="337"/>
      <c r="G51" s="337"/>
      <c r="H51" s="337"/>
      <c r="I51" s="338"/>
    </row>
    <row r="52" spans="1:9" s="1" customFormat="1" ht="15" customHeight="1">
      <c r="A52" s="325" t="s">
        <v>139</v>
      </c>
      <c r="B52" s="326"/>
      <c r="C52" s="326"/>
      <c r="D52" s="326"/>
      <c r="E52" s="326"/>
      <c r="F52" s="326"/>
      <c r="G52" s="326"/>
      <c r="H52" s="326"/>
      <c r="I52" s="327"/>
    </row>
    <row r="53" spans="1:9" s="1" customFormat="1" ht="15" customHeight="1">
      <c r="A53" s="325" t="s">
        <v>140</v>
      </c>
      <c r="B53" s="326"/>
      <c r="C53" s="326"/>
      <c r="D53" s="326"/>
      <c r="E53" s="326"/>
      <c r="F53" s="326"/>
      <c r="G53" s="326"/>
      <c r="H53" s="326"/>
      <c r="I53" s="327"/>
    </row>
    <row r="54" spans="1:9" s="1" customFormat="1" ht="15" customHeight="1">
      <c r="A54" s="325" t="s">
        <v>141</v>
      </c>
      <c r="B54" s="326"/>
      <c r="C54" s="326"/>
      <c r="D54" s="326"/>
      <c r="E54" s="326"/>
      <c r="F54" s="326"/>
      <c r="G54" s="326"/>
      <c r="H54" s="326"/>
      <c r="I54" s="327"/>
    </row>
    <row r="55" spans="1:9" s="1" customFormat="1" ht="15" customHeight="1">
      <c r="A55" s="336" t="s">
        <v>142</v>
      </c>
      <c r="B55" s="337"/>
      <c r="C55" s="337"/>
      <c r="D55" s="337"/>
      <c r="E55" s="337"/>
      <c r="F55" s="337"/>
      <c r="G55" s="337"/>
      <c r="H55" s="337"/>
      <c r="I55" s="338"/>
    </row>
    <row r="56" spans="1:9" s="3" customFormat="1" ht="15" customHeight="1">
      <c r="A56" s="13"/>
      <c r="B56" s="4"/>
      <c r="C56" s="134"/>
      <c r="D56" s="4"/>
      <c r="E56" s="2"/>
      <c r="F56" s="4"/>
      <c r="G56" s="4"/>
      <c r="H56" s="4"/>
      <c r="I56" s="12"/>
    </row>
    <row r="57" spans="1:9" s="3" customFormat="1" ht="15" customHeight="1">
      <c r="A57" s="13"/>
      <c r="B57" s="4"/>
      <c r="C57" s="134"/>
      <c r="D57" s="4"/>
      <c r="E57" s="2"/>
      <c r="F57" s="4"/>
      <c r="G57" s="4"/>
      <c r="H57" s="4"/>
      <c r="I57" s="12"/>
    </row>
    <row r="58" spans="1:9" s="3" customFormat="1" ht="15" customHeight="1">
      <c r="A58" s="13"/>
      <c r="B58" s="4"/>
      <c r="C58" s="134"/>
      <c r="D58" s="4"/>
      <c r="E58" s="2"/>
      <c r="F58" s="4"/>
      <c r="G58" s="4"/>
      <c r="H58" s="4"/>
      <c r="I58" s="12"/>
    </row>
    <row r="59" spans="1:9" s="3" customFormat="1" ht="15" customHeight="1">
      <c r="A59" s="13"/>
      <c r="B59" s="4"/>
      <c r="C59" s="134"/>
      <c r="D59" s="4"/>
      <c r="E59" s="2"/>
      <c r="F59" s="4"/>
      <c r="G59" s="4"/>
      <c r="H59" s="4"/>
      <c r="I59" s="12"/>
    </row>
    <row r="60" spans="1:9" s="3" customFormat="1" ht="15" customHeight="1">
      <c r="A60" s="13"/>
      <c r="B60" s="4"/>
      <c r="C60" s="134"/>
      <c r="D60" s="4"/>
      <c r="E60" s="2"/>
      <c r="F60" s="4"/>
      <c r="G60" s="4"/>
      <c r="H60" s="4"/>
      <c r="I60" s="12"/>
    </row>
    <row r="61" spans="1:9" s="3" customFormat="1" ht="15" customHeight="1">
      <c r="A61" s="13"/>
      <c r="B61" s="4"/>
      <c r="C61" s="134"/>
      <c r="D61" s="4"/>
      <c r="E61" s="2"/>
      <c r="F61" s="4"/>
      <c r="G61" s="4"/>
      <c r="H61" s="4"/>
      <c r="I61" s="12"/>
    </row>
    <row r="62" spans="1:9" s="3" customFormat="1" ht="15" customHeight="1">
      <c r="A62" s="13"/>
      <c r="B62" s="4"/>
      <c r="C62" s="134"/>
      <c r="D62" s="4"/>
      <c r="E62" s="2"/>
      <c r="F62" s="4"/>
      <c r="G62" s="4"/>
      <c r="H62" s="4"/>
      <c r="I62" s="12"/>
    </row>
    <row r="63" spans="1:9" s="3" customFormat="1" ht="15" customHeight="1">
      <c r="A63" s="13"/>
      <c r="B63" s="4"/>
      <c r="C63" s="134"/>
      <c r="D63" s="4"/>
      <c r="E63" s="2"/>
      <c r="F63" s="4"/>
      <c r="G63" s="4"/>
      <c r="H63" s="4"/>
      <c r="I63" s="12"/>
    </row>
    <row r="64" spans="1:9" s="3" customFormat="1" ht="15" customHeight="1">
      <c r="A64" s="13"/>
      <c r="B64" s="4"/>
      <c r="C64" s="134"/>
      <c r="D64" s="4"/>
      <c r="E64" s="2"/>
      <c r="F64" s="333" t="s">
        <v>89</v>
      </c>
      <c r="G64" s="333"/>
      <c r="H64" s="333"/>
      <c r="I64" s="12"/>
    </row>
    <row r="65" spans="1:9" s="3" customFormat="1" ht="15" customHeight="1">
      <c r="A65" s="13"/>
      <c r="B65" s="4"/>
      <c r="C65" s="134"/>
      <c r="D65" s="4"/>
      <c r="E65" s="2"/>
      <c r="F65" s="132"/>
      <c r="G65" s="132"/>
      <c r="H65" s="132"/>
      <c r="I65" s="12"/>
    </row>
    <row r="66" spans="1:9" s="3" customFormat="1" ht="15" customHeight="1">
      <c r="A66" s="13"/>
      <c r="B66" s="4"/>
      <c r="C66" s="134"/>
      <c r="D66" s="4"/>
      <c r="E66" s="2"/>
      <c r="F66" s="4"/>
      <c r="G66" s="4"/>
      <c r="H66" s="4"/>
      <c r="I66" s="12"/>
    </row>
    <row r="67" spans="1:9" s="3" customFormat="1" ht="15" customHeight="1">
      <c r="A67" s="13"/>
      <c r="B67" s="4"/>
      <c r="C67" s="134"/>
      <c r="D67" s="4"/>
      <c r="E67" s="2"/>
      <c r="F67" s="4"/>
      <c r="G67" s="4"/>
      <c r="H67" s="4"/>
      <c r="I67" s="12"/>
    </row>
    <row r="68" spans="1:9" s="3" customFormat="1" ht="15" customHeight="1">
      <c r="A68" s="13"/>
      <c r="B68" s="4"/>
      <c r="C68" s="134"/>
      <c r="D68" s="4"/>
      <c r="E68" s="2"/>
      <c r="F68" s="333" t="s">
        <v>113</v>
      </c>
      <c r="G68" s="333"/>
      <c r="H68" s="333"/>
      <c r="I68" s="12"/>
    </row>
    <row r="69" spans="1:9" s="3" customFormat="1" ht="15" customHeight="1">
      <c r="A69" s="13"/>
      <c r="B69" s="4"/>
      <c r="C69" s="134"/>
      <c r="D69" s="4"/>
      <c r="E69" s="2"/>
      <c r="F69" s="4"/>
      <c r="G69" s="4"/>
      <c r="H69" s="4"/>
      <c r="I69" s="12"/>
    </row>
    <row r="70" spans="1:9" s="3" customFormat="1" ht="15" customHeight="1">
      <c r="A70" s="13"/>
      <c r="B70" s="4"/>
      <c r="C70" s="134"/>
      <c r="D70" s="4"/>
      <c r="E70" s="2"/>
      <c r="F70" s="4"/>
      <c r="G70" s="4"/>
      <c r="H70" s="4"/>
      <c r="I70" s="12"/>
    </row>
    <row r="71" spans="1:9" s="3" customFormat="1" ht="15" customHeight="1">
      <c r="A71" s="334" t="s">
        <v>97</v>
      </c>
      <c r="B71" s="335"/>
      <c r="C71" s="335"/>
      <c r="D71" s="335"/>
      <c r="E71" s="139" t="s">
        <v>90</v>
      </c>
      <c r="G71" s="335" t="s">
        <v>100</v>
      </c>
      <c r="H71" s="335"/>
      <c r="I71" s="15"/>
    </row>
    <row r="72" spans="1:9" s="3" customFormat="1" ht="15" customHeight="1" thickBot="1">
      <c r="A72" s="31"/>
      <c r="B72" s="120"/>
      <c r="C72" s="121"/>
      <c r="D72" s="120"/>
      <c r="E72" s="122"/>
      <c r="F72" s="120"/>
      <c r="G72" s="120"/>
      <c r="H72" s="120"/>
      <c r="I72" s="48"/>
    </row>
    <row r="73" spans="1:9" ht="15.75" thickTop="1"/>
  </sheetData>
  <mergeCells count="69">
    <mergeCell ref="A38:E38"/>
    <mergeCell ref="A42:E42"/>
    <mergeCell ref="A12:E12"/>
    <mergeCell ref="A10:A11"/>
    <mergeCell ref="A35:A37"/>
    <mergeCell ref="A18:E18"/>
    <mergeCell ref="A22:E22"/>
    <mergeCell ref="A26:E26"/>
    <mergeCell ref="A30:E30"/>
    <mergeCell ref="A34:E34"/>
    <mergeCell ref="A19:A21"/>
    <mergeCell ref="A23:A25"/>
    <mergeCell ref="A27:A29"/>
    <mergeCell ref="A1:I1"/>
    <mergeCell ref="A2:I2"/>
    <mergeCell ref="A3:I3"/>
    <mergeCell ref="A13:A14"/>
    <mergeCell ref="A16:A17"/>
    <mergeCell ref="B10:B11"/>
    <mergeCell ref="C10:C11"/>
    <mergeCell ref="D10:D11"/>
    <mergeCell ref="E10:E11"/>
    <mergeCell ref="F10:F11"/>
    <mergeCell ref="F7:H7"/>
    <mergeCell ref="F8:H8"/>
    <mergeCell ref="F68:H68"/>
    <mergeCell ref="A71:D71"/>
    <mergeCell ref="G71:H71"/>
    <mergeCell ref="A48:I48"/>
    <mergeCell ref="A49:I49"/>
    <mergeCell ref="A50:I50"/>
    <mergeCell ref="A51:I51"/>
    <mergeCell ref="A52:I52"/>
    <mergeCell ref="A53:I53"/>
    <mergeCell ref="A54:I54"/>
    <mergeCell ref="A55:I55"/>
    <mergeCell ref="F64:H64"/>
    <mergeCell ref="A44:I44"/>
    <mergeCell ref="A45:I45"/>
    <mergeCell ref="A46:I46"/>
    <mergeCell ref="A47:I47"/>
    <mergeCell ref="A39:A41"/>
    <mergeCell ref="C43:H43"/>
    <mergeCell ref="A43:B43"/>
    <mergeCell ref="A31:A33"/>
    <mergeCell ref="H27:H29"/>
    <mergeCell ref="I27:I29"/>
    <mergeCell ref="G13:G14"/>
    <mergeCell ref="H13:H14"/>
    <mergeCell ref="G19:G21"/>
    <mergeCell ref="H19:H21"/>
    <mergeCell ref="G16:G17"/>
    <mergeCell ref="H16:H17"/>
    <mergeCell ref="I13:I14"/>
    <mergeCell ref="I16:I17"/>
    <mergeCell ref="I19:I21"/>
    <mergeCell ref="G23:G25"/>
    <mergeCell ref="H23:H25"/>
    <mergeCell ref="I23:I25"/>
    <mergeCell ref="G27:G29"/>
    <mergeCell ref="I31:I33"/>
    <mergeCell ref="G35:G37"/>
    <mergeCell ref="H35:H37"/>
    <mergeCell ref="I35:I37"/>
    <mergeCell ref="G39:G41"/>
    <mergeCell ref="H39:H41"/>
    <mergeCell ref="I39:I41"/>
    <mergeCell ref="H31:H33"/>
    <mergeCell ref="G31:G33"/>
  </mergeCells>
  <printOptions horizontalCentered="1"/>
  <pageMargins left="0" right="0" top="0.75" bottom="0.25" header="0.3" footer="0.3"/>
  <pageSetup paperSize="5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5BB27-A7A2-466D-8092-6A3A58EEF5A1}">
  <sheetPr>
    <tabColor rgb="FFFFFF00"/>
    <pageSetUpPr fitToPage="1"/>
  </sheetPr>
  <dimension ref="A1:I59"/>
  <sheetViews>
    <sheetView view="pageBreakPreview" zoomScaleNormal="100" zoomScaleSheetLayoutView="100" workbookViewId="0">
      <selection activeCell="D4" sqref="D4"/>
    </sheetView>
  </sheetViews>
  <sheetFormatPr defaultColWidth="9.88671875" defaultRowHeight="15"/>
  <cols>
    <col min="1" max="2" width="6.77734375" customWidth="1"/>
    <col min="3" max="9" width="10.77734375" customWidth="1"/>
  </cols>
  <sheetData>
    <row r="1" spans="1:9" s="3" customFormat="1" ht="15" customHeight="1" thickTop="1">
      <c r="A1" s="17"/>
      <c r="B1" s="18"/>
      <c r="C1" s="18"/>
      <c r="D1" s="18"/>
      <c r="E1" s="18"/>
      <c r="F1" s="18"/>
      <c r="G1" s="18"/>
      <c r="H1" s="18"/>
      <c r="I1" s="19"/>
    </row>
    <row r="2" spans="1:9" s="3" customFormat="1" ht="20.100000000000001" customHeight="1">
      <c r="A2" s="458" t="s">
        <v>8</v>
      </c>
      <c r="B2" s="320"/>
      <c r="C2" s="320"/>
      <c r="D2" s="320"/>
      <c r="E2" s="320"/>
      <c r="F2" s="320"/>
      <c r="G2" s="320"/>
      <c r="H2" s="320"/>
      <c r="I2" s="459"/>
    </row>
    <row r="3" spans="1:9" s="3" customFormat="1" ht="15" customHeight="1">
      <c r="A3" s="20"/>
      <c r="I3" s="21"/>
    </row>
    <row r="4" spans="1:9" s="3" customFormat="1" ht="15" customHeight="1">
      <c r="A4" s="27" t="s">
        <v>226</v>
      </c>
      <c r="B4" s="492" t="s">
        <v>9</v>
      </c>
      <c r="C4" s="492"/>
      <c r="D4" s="244" t="str">
        <f>'100'!D4</f>
        <v>ALL SITES</v>
      </c>
      <c r="E4" s="5"/>
      <c r="G4" s="49" t="s">
        <v>0</v>
      </c>
      <c r="H4" s="284">
        <f>'100'!H4</f>
        <v>45748</v>
      </c>
      <c r="I4" s="22"/>
    </row>
    <row r="5" spans="1:9" s="3" customFormat="1" ht="15" customHeight="1">
      <c r="A5" s="27" t="s">
        <v>227</v>
      </c>
      <c r="B5" s="492" t="s">
        <v>10</v>
      </c>
      <c r="C5" s="492"/>
      <c r="D5" s="244" t="str">
        <f>'100'!D5</f>
        <v>100 Series</v>
      </c>
      <c r="E5" s="4"/>
      <c r="G5" s="49" t="s">
        <v>2</v>
      </c>
      <c r="H5" s="273" t="str">
        <f>'100'!H5</f>
        <v>XXX - XXX</v>
      </c>
      <c r="I5" s="22"/>
    </row>
    <row r="6" spans="1:9" s="3" customFormat="1" ht="15" customHeight="1">
      <c r="A6" s="27"/>
      <c r="B6" s="492"/>
      <c r="C6" s="492"/>
      <c r="D6" s="244" t="str">
        <f>'100'!D6</f>
        <v xml:space="preserve"> </v>
      </c>
      <c r="E6" s="4"/>
      <c r="F6" s="4"/>
      <c r="G6" s="7"/>
      <c r="I6" s="23"/>
    </row>
    <row r="7" spans="1:9" s="3" customFormat="1" ht="15" customHeight="1">
      <c r="A7" s="27"/>
      <c r="B7" s="492" t="s">
        <v>3</v>
      </c>
      <c r="C7" s="492"/>
      <c r="D7" s="244" t="str">
        <f>'100'!D7</f>
        <v>T. B. A.</v>
      </c>
      <c r="E7" s="4"/>
      <c r="F7" s="355" t="str">
        <f>'100'!F7</f>
        <v>CONTRACT PERIOD :</v>
      </c>
      <c r="G7" s="355"/>
      <c r="H7" s="355"/>
      <c r="I7" s="24"/>
    </row>
    <row r="8" spans="1:9" s="3" customFormat="1" ht="15" customHeight="1">
      <c r="A8" s="27" t="s">
        <v>228</v>
      </c>
      <c r="B8" s="492" t="s">
        <v>11</v>
      </c>
      <c r="C8" s="492"/>
      <c r="D8" s="244" t="str">
        <f>'100'!D8</f>
        <v>A - 20</v>
      </c>
      <c r="F8" s="376" t="str">
        <f>'100'!F8</f>
        <v>April 1, 2025 to March 31, 2026</v>
      </c>
      <c r="G8" s="376"/>
      <c r="H8" s="376"/>
      <c r="I8" s="25"/>
    </row>
    <row r="9" spans="1:9" s="3" customFormat="1" ht="15" customHeight="1" thickBot="1">
      <c r="A9" s="27"/>
      <c r="B9" s="4"/>
      <c r="C9" s="7"/>
      <c r="D9" s="4"/>
      <c r="G9" s="4"/>
      <c r="H9" s="4"/>
      <c r="I9" s="21"/>
    </row>
    <row r="10" spans="1:9" s="4" customFormat="1" ht="15" customHeight="1" thickTop="1">
      <c r="A10" s="463"/>
      <c r="B10" s="464"/>
      <c r="C10" s="464"/>
      <c r="D10" s="464"/>
      <c r="E10" s="464"/>
      <c r="F10" s="464"/>
      <c r="G10" s="52" t="s">
        <v>91</v>
      </c>
      <c r="H10" s="50" t="s">
        <v>7</v>
      </c>
      <c r="I10" s="53" t="s">
        <v>92</v>
      </c>
    </row>
    <row r="11" spans="1:9" s="4" customFormat="1" ht="15" customHeight="1" thickBot="1">
      <c r="A11" s="465"/>
      <c r="B11" s="466"/>
      <c r="C11" s="466"/>
      <c r="D11" s="466"/>
      <c r="E11" s="466"/>
      <c r="F11" s="466"/>
      <c r="G11" s="51">
        <v>680</v>
      </c>
      <c r="H11" s="55">
        <v>0.13</v>
      </c>
      <c r="I11" s="54"/>
    </row>
    <row r="12" spans="1:9" s="3" customFormat="1" ht="24.95" customHeight="1" thickTop="1" thickBot="1">
      <c r="A12" s="460" t="s">
        <v>120</v>
      </c>
      <c r="B12" s="461"/>
      <c r="C12" s="461"/>
      <c r="D12" s="461"/>
      <c r="E12" s="461"/>
      <c r="F12" s="461"/>
      <c r="G12" s="461"/>
      <c r="H12" s="461"/>
      <c r="I12" s="462"/>
    </row>
    <row r="13" spans="1:9" s="3" customFormat="1" ht="18" customHeight="1" thickTop="1">
      <c r="A13" s="467" t="s">
        <v>93</v>
      </c>
      <c r="B13" s="474" t="s">
        <v>146</v>
      </c>
      <c r="C13" s="475"/>
      <c r="D13" s="475"/>
      <c r="E13" s="475"/>
      <c r="F13" s="476"/>
      <c r="G13" s="295">
        <v>0</v>
      </c>
      <c r="H13" s="290">
        <f>G13*$H$11</f>
        <v>0</v>
      </c>
      <c r="I13" s="291">
        <f>G13+H13</f>
        <v>0</v>
      </c>
    </row>
    <row r="14" spans="1:9" s="3" customFormat="1" ht="18" customHeight="1">
      <c r="A14" s="467"/>
      <c r="B14" s="477" t="s">
        <v>147</v>
      </c>
      <c r="C14" s="478"/>
      <c r="D14" s="478"/>
      <c r="E14" s="478"/>
      <c r="F14" s="479"/>
      <c r="G14" s="295">
        <v>0</v>
      </c>
      <c r="H14" s="290">
        <f>G14*$H$11</f>
        <v>0</v>
      </c>
      <c r="I14" s="291">
        <f t="shared" ref="I14" si="0">G14+H14</f>
        <v>0</v>
      </c>
    </row>
    <row r="15" spans="1:9" s="3" customFormat="1" ht="18" customHeight="1">
      <c r="A15" s="467"/>
      <c r="B15" s="477" t="s">
        <v>148</v>
      </c>
      <c r="C15" s="478"/>
      <c r="D15" s="478"/>
      <c r="E15" s="478"/>
      <c r="F15" s="479"/>
      <c r="G15" s="295">
        <v>0</v>
      </c>
      <c r="H15" s="290">
        <f>G15*$H$11</f>
        <v>0</v>
      </c>
      <c r="I15" s="291">
        <f>G15+H15</f>
        <v>0</v>
      </c>
    </row>
    <row r="16" spans="1:9" s="3" customFormat="1" ht="18" customHeight="1">
      <c r="A16" s="467"/>
      <c r="B16" s="477" t="s">
        <v>149</v>
      </c>
      <c r="C16" s="478"/>
      <c r="D16" s="478"/>
      <c r="E16" s="478"/>
      <c r="F16" s="479"/>
      <c r="G16" s="295">
        <v>0</v>
      </c>
      <c r="H16" s="290">
        <f>G16*$H$11</f>
        <v>0</v>
      </c>
      <c r="I16" s="291">
        <f t="shared" ref="I16" si="1">G16+H16</f>
        <v>0</v>
      </c>
    </row>
    <row r="17" spans="1:9" s="3" customFormat="1" ht="9.9499999999999993" customHeight="1">
      <c r="A17" s="38"/>
      <c r="B17" s="38"/>
      <c r="C17" s="63"/>
      <c r="D17" s="63"/>
      <c r="E17" s="63"/>
      <c r="F17" s="64"/>
      <c r="G17" s="296"/>
      <c r="H17" s="297"/>
      <c r="I17" s="297"/>
    </row>
    <row r="18" spans="1:9" s="3" customFormat="1" ht="18" customHeight="1">
      <c r="A18" s="467" t="s">
        <v>94</v>
      </c>
      <c r="B18" s="480" t="s">
        <v>150</v>
      </c>
      <c r="C18" s="481"/>
      <c r="D18" s="481"/>
      <c r="E18" s="481"/>
      <c r="F18" s="482"/>
      <c r="G18" s="295">
        <v>0</v>
      </c>
      <c r="H18" s="290">
        <f>G18*$H$11</f>
        <v>0</v>
      </c>
      <c r="I18" s="291">
        <f>G18+H18</f>
        <v>0</v>
      </c>
    </row>
    <row r="19" spans="1:9" s="16" customFormat="1" ht="18" customHeight="1">
      <c r="A19" s="467"/>
      <c r="B19" s="480" t="s">
        <v>151</v>
      </c>
      <c r="C19" s="481"/>
      <c r="D19" s="481"/>
      <c r="E19" s="481"/>
      <c r="F19" s="482"/>
      <c r="G19" s="295">
        <v>0</v>
      </c>
      <c r="H19" s="290">
        <f>G19*$H$11</f>
        <v>0</v>
      </c>
      <c r="I19" s="291">
        <f>G19+H19</f>
        <v>0</v>
      </c>
    </row>
    <row r="20" spans="1:9" ht="18" customHeight="1">
      <c r="A20" s="467"/>
      <c r="B20" s="480" t="s">
        <v>152</v>
      </c>
      <c r="C20" s="481"/>
      <c r="D20" s="481"/>
      <c r="E20" s="481"/>
      <c r="F20" s="482"/>
      <c r="G20" s="295">
        <v>0</v>
      </c>
      <c r="H20" s="290">
        <f>G20*$H$11</f>
        <v>0</v>
      </c>
      <c r="I20" s="291">
        <f>G20+H20</f>
        <v>0</v>
      </c>
    </row>
    <row r="21" spans="1:9" ht="18" customHeight="1" thickBot="1">
      <c r="A21" s="467"/>
      <c r="B21" s="483" t="s">
        <v>153</v>
      </c>
      <c r="C21" s="484"/>
      <c r="D21" s="484"/>
      <c r="E21" s="484"/>
      <c r="F21" s="485"/>
      <c r="G21" s="295">
        <v>0</v>
      </c>
      <c r="H21" s="290">
        <f>G21*$H$11</f>
        <v>0</v>
      </c>
      <c r="I21" s="291">
        <f>G21+H21</f>
        <v>0</v>
      </c>
    </row>
    <row r="22" spans="1:9" s="3" customFormat="1" ht="24.95" customHeight="1" thickTop="1" thickBot="1">
      <c r="A22" s="460" t="s">
        <v>121</v>
      </c>
      <c r="B22" s="461"/>
      <c r="C22" s="461"/>
      <c r="D22" s="461"/>
      <c r="E22" s="461"/>
      <c r="F22" s="461"/>
      <c r="G22" s="461"/>
      <c r="H22" s="461"/>
      <c r="I22" s="462"/>
    </row>
    <row r="23" spans="1:9" s="3" customFormat="1" ht="18" customHeight="1" thickTop="1">
      <c r="A23" s="467" t="s">
        <v>115</v>
      </c>
      <c r="B23" s="486" t="s">
        <v>154</v>
      </c>
      <c r="C23" s="487"/>
      <c r="D23" s="487"/>
      <c r="E23" s="487"/>
      <c r="F23" s="488"/>
      <c r="G23" s="295">
        <v>0</v>
      </c>
      <c r="H23" s="290">
        <f>G23*$H$11</f>
        <v>0</v>
      </c>
      <c r="I23" s="291">
        <f>G23+H23</f>
        <v>0</v>
      </c>
    </row>
    <row r="24" spans="1:9" s="3" customFormat="1" ht="18" customHeight="1">
      <c r="A24" s="467"/>
      <c r="B24" s="480" t="s">
        <v>155</v>
      </c>
      <c r="C24" s="481"/>
      <c r="D24" s="481"/>
      <c r="E24" s="481"/>
      <c r="F24" s="482"/>
      <c r="G24" s="295">
        <v>0</v>
      </c>
      <c r="H24" s="290">
        <f>G24*$H$11</f>
        <v>0</v>
      </c>
      <c r="I24" s="291">
        <f>G24+H24</f>
        <v>0</v>
      </c>
    </row>
    <row r="25" spans="1:9" s="3" customFormat="1" ht="18" customHeight="1">
      <c r="A25" s="467"/>
      <c r="B25" s="480" t="s">
        <v>156</v>
      </c>
      <c r="C25" s="481"/>
      <c r="D25" s="481"/>
      <c r="E25" s="481"/>
      <c r="F25" s="482"/>
      <c r="G25" s="295">
        <v>0</v>
      </c>
      <c r="H25" s="290">
        <f>G25*$H$11</f>
        <v>0</v>
      </c>
      <c r="I25" s="291">
        <f>G25+H25</f>
        <v>0</v>
      </c>
    </row>
    <row r="26" spans="1:9" s="3" customFormat="1" ht="18" customHeight="1">
      <c r="A26" s="467"/>
      <c r="B26" s="480" t="s">
        <v>157</v>
      </c>
      <c r="C26" s="481"/>
      <c r="D26" s="481"/>
      <c r="E26" s="481"/>
      <c r="F26" s="482"/>
      <c r="G26" s="295">
        <v>0</v>
      </c>
      <c r="H26" s="290">
        <f>G26*$H$11</f>
        <v>0</v>
      </c>
      <c r="I26" s="291">
        <f>G26+H26</f>
        <v>0</v>
      </c>
    </row>
    <row r="27" spans="1:9" s="3" customFormat="1" ht="9.9499999999999993" customHeight="1">
      <c r="A27" s="38"/>
      <c r="B27" s="38"/>
      <c r="C27" s="61"/>
      <c r="D27" s="61"/>
      <c r="E27" s="61"/>
      <c r="F27" s="62"/>
      <c r="G27" s="296"/>
      <c r="H27" s="297"/>
      <c r="I27" s="297"/>
    </row>
    <row r="28" spans="1:9" s="3" customFormat="1" ht="30" customHeight="1">
      <c r="A28" s="467" t="s">
        <v>116</v>
      </c>
      <c r="B28" s="480" t="s">
        <v>158</v>
      </c>
      <c r="C28" s="481"/>
      <c r="D28" s="481"/>
      <c r="E28" s="481"/>
      <c r="F28" s="482"/>
      <c r="G28" s="295">
        <v>0</v>
      </c>
      <c r="H28" s="290">
        <f>G28*$H$11</f>
        <v>0</v>
      </c>
      <c r="I28" s="291">
        <f>G28+H28</f>
        <v>0</v>
      </c>
    </row>
    <row r="29" spans="1:9" s="3" customFormat="1" ht="30" customHeight="1">
      <c r="A29" s="467"/>
      <c r="B29" s="480" t="s">
        <v>159</v>
      </c>
      <c r="C29" s="481"/>
      <c r="D29" s="481"/>
      <c r="E29" s="481"/>
      <c r="F29" s="482"/>
      <c r="G29" s="295">
        <v>0</v>
      </c>
      <c r="H29" s="290">
        <f>G29*$H$11</f>
        <v>0</v>
      </c>
      <c r="I29" s="291">
        <f t="shared" ref="I29" si="2">G29+H29</f>
        <v>0</v>
      </c>
    </row>
    <row r="30" spans="1:9" s="3" customFormat="1" ht="30" customHeight="1">
      <c r="A30" s="467"/>
      <c r="B30" s="480" t="s">
        <v>160</v>
      </c>
      <c r="C30" s="481"/>
      <c r="D30" s="481"/>
      <c r="E30" s="481"/>
      <c r="F30" s="482"/>
      <c r="G30" s="295">
        <v>0</v>
      </c>
      <c r="H30" s="290">
        <f>G30*$H$11</f>
        <v>0</v>
      </c>
      <c r="I30" s="291">
        <f>G30+H30</f>
        <v>0</v>
      </c>
    </row>
    <row r="31" spans="1:9" s="3" customFormat="1" ht="30" customHeight="1" thickBot="1">
      <c r="A31" s="467"/>
      <c r="B31" s="483" t="s">
        <v>161</v>
      </c>
      <c r="C31" s="484"/>
      <c r="D31" s="484"/>
      <c r="E31" s="484"/>
      <c r="F31" s="485"/>
      <c r="G31" s="295">
        <v>0</v>
      </c>
      <c r="H31" s="290">
        <f>G31*$H$11</f>
        <v>0</v>
      </c>
      <c r="I31" s="291">
        <f t="shared" ref="I31" si="3">G31+H31</f>
        <v>0</v>
      </c>
    </row>
    <row r="32" spans="1:9" s="3" customFormat="1" ht="24.95" customHeight="1" thickTop="1" thickBot="1">
      <c r="A32" s="460" t="s">
        <v>122</v>
      </c>
      <c r="B32" s="461"/>
      <c r="C32" s="461"/>
      <c r="D32" s="461"/>
      <c r="E32" s="461"/>
      <c r="F32" s="461"/>
      <c r="G32" s="461"/>
      <c r="H32" s="461"/>
      <c r="I32" s="462"/>
    </row>
    <row r="33" spans="1:9" s="9" customFormat="1" ht="18" customHeight="1" thickTop="1">
      <c r="A33" s="468" t="s">
        <v>117</v>
      </c>
      <c r="B33" s="489" t="s">
        <v>162</v>
      </c>
      <c r="C33" s="490"/>
      <c r="D33" s="490"/>
      <c r="E33" s="490"/>
      <c r="F33" s="491"/>
      <c r="G33" s="289">
        <v>0</v>
      </c>
      <c r="H33" s="290">
        <f t="shared" ref="H33:H38" si="4">G33*$H$11</f>
        <v>0</v>
      </c>
      <c r="I33" s="291">
        <f>G33+H33</f>
        <v>0</v>
      </c>
    </row>
    <row r="34" spans="1:9" s="9" customFormat="1" ht="18" customHeight="1">
      <c r="A34" s="470"/>
      <c r="B34" s="471" t="s">
        <v>163</v>
      </c>
      <c r="C34" s="472"/>
      <c r="D34" s="472"/>
      <c r="E34" s="472"/>
      <c r="F34" s="473"/>
      <c r="G34" s="289">
        <v>0</v>
      </c>
      <c r="H34" s="290">
        <f t="shared" si="4"/>
        <v>0</v>
      </c>
      <c r="I34" s="291">
        <f>G34+H34</f>
        <v>0</v>
      </c>
    </row>
    <row r="35" spans="1:9" s="9" customFormat="1" ht="18" customHeight="1">
      <c r="A35" s="468" t="s">
        <v>118</v>
      </c>
      <c r="B35" s="471" t="s">
        <v>164</v>
      </c>
      <c r="C35" s="472"/>
      <c r="D35" s="472"/>
      <c r="E35" s="472"/>
      <c r="F35" s="473"/>
      <c r="G35" s="289">
        <v>0</v>
      </c>
      <c r="H35" s="290">
        <f t="shared" si="4"/>
        <v>0</v>
      </c>
      <c r="I35" s="291">
        <f t="shared" ref="I35:I37" si="5">G35+H35</f>
        <v>0</v>
      </c>
    </row>
    <row r="36" spans="1:9" s="9" customFormat="1" ht="18" customHeight="1">
      <c r="A36" s="470"/>
      <c r="B36" s="471" t="s">
        <v>165</v>
      </c>
      <c r="C36" s="472"/>
      <c r="D36" s="472"/>
      <c r="E36" s="472"/>
      <c r="F36" s="473"/>
      <c r="G36" s="289">
        <v>0</v>
      </c>
      <c r="H36" s="290">
        <f t="shared" si="4"/>
        <v>0</v>
      </c>
      <c r="I36" s="291">
        <f>G36+H36</f>
        <v>0</v>
      </c>
    </row>
    <row r="37" spans="1:9" s="9" customFormat="1" ht="18" customHeight="1">
      <c r="A37" s="468" t="s">
        <v>119</v>
      </c>
      <c r="B37" s="471" t="s">
        <v>166</v>
      </c>
      <c r="C37" s="472"/>
      <c r="D37" s="472"/>
      <c r="E37" s="472"/>
      <c r="F37" s="473"/>
      <c r="G37" s="289">
        <v>0</v>
      </c>
      <c r="H37" s="290">
        <f t="shared" si="4"/>
        <v>0</v>
      </c>
      <c r="I37" s="291">
        <f t="shared" si="5"/>
        <v>0</v>
      </c>
    </row>
    <row r="38" spans="1:9" s="9" customFormat="1" ht="18" customHeight="1" thickBot="1">
      <c r="A38" s="469"/>
      <c r="B38" s="447" t="s">
        <v>167</v>
      </c>
      <c r="C38" s="448"/>
      <c r="D38" s="448"/>
      <c r="E38" s="448"/>
      <c r="F38" s="449"/>
      <c r="G38" s="292">
        <v>0</v>
      </c>
      <c r="H38" s="293">
        <f t="shared" si="4"/>
        <v>0</v>
      </c>
      <c r="I38" s="294">
        <f t="shared" ref="I38" si="6">G38+H38</f>
        <v>0</v>
      </c>
    </row>
    <row r="39" spans="1:9" ht="15.75" thickTop="1">
      <c r="A39" s="33"/>
      <c r="C39" s="11"/>
      <c r="D39" s="11"/>
      <c r="E39" s="11"/>
      <c r="F39" s="11"/>
      <c r="I39" s="34"/>
    </row>
    <row r="40" spans="1:9" s="3" customFormat="1" ht="15" customHeight="1">
      <c r="A40" s="458" t="s">
        <v>6</v>
      </c>
      <c r="B40" s="320"/>
      <c r="C40" s="320"/>
      <c r="D40" s="320"/>
      <c r="E40" s="320"/>
      <c r="F40" s="320"/>
      <c r="G40" s="320"/>
      <c r="H40" s="320"/>
      <c r="I40" s="459"/>
    </row>
    <row r="41" spans="1:9" s="3" customFormat="1" ht="15" customHeight="1">
      <c r="A41" s="451" t="s">
        <v>102</v>
      </c>
      <c r="B41" s="452"/>
      <c r="C41" s="452"/>
      <c r="D41" s="452"/>
      <c r="E41" s="452"/>
      <c r="F41" s="452"/>
      <c r="G41" s="452"/>
      <c r="H41" s="452"/>
      <c r="I41" s="453"/>
    </row>
    <row r="42" spans="1:9" s="3" customFormat="1" ht="15" customHeight="1">
      <c r="A42" s="451" t="s">
        <v>103</v>
      </c>
      <c r="B42" s="452"/>
      <c r="C42" s="452"/>
      <c r="D42" s="452"/>
      <c r="E42" s="452"/>
      <c r="F42" s="452"/>
      <c r="G42" s="452"/>
      <c r="H42" s="452"/>
      <c r="I42" s="453"/>
    </row>
    <row r="43" spans="1:9" s="3" customFormat="1" ht="15" customHeight="1">
      <c r="A43" s="451" t="s">
        <v>104</v>
      </c>
      <c r="B43" s="452"/>
      <c r="C43" s="452"/>
      <c r="D43" s="452"/>
      <c r="E43" s="452"/>
      <c r="F43" s="452"/>
      <c r="G43" s="452"/>
      <c r="H43" s="452"/>
      <c r="I43" s="453"/>
    </row>
    <row r="44" spans="1:9" s="3" customFormat="1" ht="15" customHeight="1">
      <c r="A44" s="454" t="s">
        <v>105</v>
      </c>
      <c r="B44" s="455"/>
      <c r="C44" s="455"/>
      <c r="D44" s="455"/>
      <c r="E44" s="455"/>
      <c r="F44" s="455"/>
      <c r="G44" s="455"/>
      <c r="H44" s="455"/>
      <c r="I44" s="456"/>
    </row>
    <row r="45" spans="1:9" s="3" customFormat="1" ht="15" customHeight="1">
      <c r="A45" s="454" t="s">
        <v>106</v>
      </c>
      <c r="B45" s="455"/>
      <c r="C45" s="455"/>
      <c r="D45" s="455"/>
      <c r="E45" s="455"/>
      <c r="F45" s="455"/>
      <c r="G45" s="455"/>
      <c r="H45" s="455"/>
      <c r="I45" s="456"/>
    </row>
    <row r="46" spans="1:9" s="3" customFormat="1" ht="15" customHeight="1">
      <c r="A46" s="451" t="s">
        <v>107</v>
      </c>
      <c r="B46" s="452"/>
      <c r="C46" s="452"/>
      <c r="D46" s="452"/>
      <c r="E46" s="452"/>
      <c r="F46" s="452"/>
      <c r="G46" s="452"/>
      <c r="H46" s="452"/>
      <c r="I46" s="453"/>
    </row>
    <row r="47" spans="1:9" s="3" customFormat="1" ht="15" customHeight="1">
      <c r="A47" s="451" t="s">
        <v>108</v>
      </c>
      <c r="B47" s="452"/>
      <c r="C47" s="452"/>
      <c r="D47" s="452"/>
      <c r="E47" s="452"/>
      <c r="F47" s="452"/>
      <c r="G47" s="452"/>
      <c r="H47" s="452"/>
      <c r="I47" s="453"/>
    </row>
    <row r="48" spans="1:9" s="3" customFormat="1" ht="15" customHeight="1">
      <c r="A48" s="451" t="s">
        <v>109</v>
      </c>
      <c r="B48" s="452"/>
      <c r="C48" s="452"/>
      <c r="D48" s="452"/>
      <c r="E48" s="452"/>
      <c r="F48" s="452"/>
      <c r="G48" s="452"/>
      <c r="H48" s="452"/>
      <c r="I48" s="453"/>
    </row>
    <row r="49" spans="1:9" s="3" customFormat="1" ht="15" customHeight="1">
      <c r="A49" s="454" t="s">
        <v>110</v>
      </c>
      <c r="B49" s="455"/>
      <c r="C49" s="455"/>
      <c r="D49" s="455"/>
      <c r="E49" s="455"/>
      <c r="F49" s="455"/>
      <c r="G49" s="455"/>
      <c r="H49" s="455"/>
      <c r="I49" s="456"/>
    </row>
    <row r="50" spans="1:9" s="3" customFormat="1" ht="15" customHeight="1">
      <c r="A50" s="57"/>
      <c r="B50" s="6"/>
      <c r="C50" s="6"/>
      <c r="D50" s="6"/>
      <c r="E50" s="6"/>
      <c r="F50" s="6"/>
      <c r="G50" s="6"/>
      <c r="H50" s="6"/>
      <c r="I50" s="24"/>
    </row>
    <row r="51" spans="1:9" s="3" customFormat="1" ht="15" customHeight="1">
      <c r="A51" s="57"/>
      <c r="B51" s="6"/>
      <c r="C51" s="6"/>
      <c r="D51" s="6"/>
      <c r="E51" s="6"/>
      <c r="F51" s="6"/>
      <c r="G51" s="6"/>
      <c r="H51" s="6"/>
      <c r="I51" s="24"/>
    </row>
    <row r="52" spans="1:9" s="3" customFormat="1" ht="15" customHeight="1">
      <c r="A52" s="27"/>
      <c r="B52" s="4"/>
      <c r="C52" s="4"/>
      <c r="D52" s="4"/>
      <c r="E52" s="4"/>
      <c r="F52" s="457" t="s">
        <v>89</v>
      </c>
      <c r="G52" s="457"/>
      <c r="H52" s="457"/>
      <c r="I52" s="25"/>
    </row>
    <row r="53" spans="1:9" s="3" customFormat="1" ht="15" customHeight="1">
      <c r="A53" s="27"/>
      <c r="B53" s="4"/>
      <c r="C53" s="4"/>
      <c r="D53" s="4"/>
      <c r="E53" s="4"/>
      <c r="F53" s="4"/>
      <c r="G53" s="4"/>
      <c r="H53" s="4"/>
      <c r="I53" s="25"/>
    </row>
    <row r="54" spans="1:9" s="3" customFormat="1" ht="15" customHeight="1">
      <c r="A54" s="27"/>
      <c r="B54" s="4"/>
      <c r="C54" s="4"/>
      <c r="D54" s="4"/>
      <c r="E54" s="4"/>
      <c r="F54" s="4"/>
      <c r="G54" s="4"/>
      <c r="H54" s="4"/>
      <c r="I54" s="25"/>
    </row>
    <row r="55" spans="1:9" s="3" customFormat="1" ht="15" customHeight="1">
      <c r="A55" s="27"/>
      <c r="B55" s="4"/>
      <c r="C55" s="4"/>
      <c r="D55" s="4"/>
      <c r="E55" s="4"/>
      <c r="F55" s="457" t="s">
        <v>113</v>
      </c>
      <c r="G55" s="457"/>
      <c r="H55" s="457"/>
      <c r="I55" s="25"/>
    </row>
    <row r="56" spans="1:9" s="3" customFormat="1" ht="15" customHeight="1">
      <c r="A56" s="27"/>
      <c r="B56" s="4"/>
      <c r="C56" s="4"/>
      <c r="D56" s="4"/>
      <c r="E56" s="4"/>
      <c r="F56" s="4"/>
      <c r="G56" s="4"/>
      <c r="H56" s="4"/>
      <c r="I56" s="25"/>
    </row>
    <row r="57" spans="1:9" s="3" customFormat="1" ht="15" customHeight="1">
      <c r="A57" s="450" t="s">
        <v>97</v>
      </c>
      <c r="B57" s="335"/>
      <c r="C57" s="335"/>
      <c r="D57" s="10">
        <v>30</v>
      </c>
      <c r="E57" s="9" t="s">
        <v>101</v>
      </c>
      <c r="G57" s="335" t="s">
        <v>100</v>
      </c>
      <c r="H57" s="335"/>
      <c r="I57" s="21"/>
    </row>
    <row r="58" spans="1:9" s="3" customFormat="1" ht="15" customHeight="1" thickBot="1">
      <c r="A58" s="35"/>
      <c r="B58" s="36"/>
      <c r="C58" s="36"/>
      <c r="D58" s="36"/>
      <c r="E58" s="36"/>
      <c r="F58" s="36"/>
      <c r="G58" s="36"/>
      <c r="H58" s="36"/>
      <c r="I58" s="37"/>
    </row>
    <row r="59" spans="1:9" ht="15.75" thickTop="1"/>
  </sheetData>
  <mergeCells count="56">
    <mergeCell ref="F7:H7"/>
    <mergeCell ref="F8:H8"/>
    <mergeCell ref="B4:C4"/>
    <mergeCell ref="B5:C5"/>
    <mergeCell ref="B6:C6"/>
    <mergeCell ref="B7:C7"/>
    <mergeCell ref="B8:C8"/>
    <mergeCell ref="B33:F33"/>
    <mergeCell ref="B34:F34"/>
    <mergeCell ref="B35:F35"/>
    <mergeCell ref="B36:F36"/>
    <mergeCell ref="B26:F26"/>
    <mergeCell ref="B28:F28"/>
    <mergeCell ref="B29:F29"/>
    <mergeCell ref="B30:F30"/>
    <mergeCell ref="B31:F31"/>
    <mergeCell ref="A18:A21"/>
    <mergeCell ref="A23:A26"/>
    <mergeCell ref="A22:I22"/>
    <mergeCell ref="A13:A16"/>
    <mergeCell ref="B13:F13"/>
    <mergeCell ref="B14:F14"/>
    <mergeCell ref="B15:F15"/>
    <mergeCell ref="B16:F16"/>
    <mergeCell ref="B18:F18"/>
    <mergeCell ref="B19:F19"/>
    <mergeCell ref="B20:F20"/>
    <mergeCell ref="B21:F21"/>
    <mergeCell ref="B23:F23"/>
    <mergeCell ref="B24:F24"/>
    <mergeCell ref="B25:F25"/>
    <mergeCell ref="A2:I2"/>
    <mergeCell ref="A45:I45"/>
    <mergeCell ref="A40:I40"/>
    <mergeCell ref="A41:I41"/>
    <mergeCell ref="A42:I42"/>
    <mergeCell ref="A43:I43"/>
    <mergeCell ref="A44:I44"/>
    <mergeCell ref="A12:I12"/>
    <mergeCell ref="A10:F10"/>
    <mergeCell ref="A11:F11"/>
    <mergeCell ref="A28:A31"/>
    <mergeCell ref="A37:A38"/>
    <mergeCell ref="A33:A34"/>
    <mergeCell ref="A35:A36"/>
    <mergeCell ref="A32:I32"/>
    <mergeCell ref="B37:F37"/>
    <mergeCell ref="B38:F38"/>
    <mergeCell ref="A57:C57"/>
    <mergeCell ref="G57:H57"/>
    <mergeCell ref="A46:I46"/>
    <mergeCell ref="A47:I47"/>
    <mergeCell ref="A48:I48"/>
    <mergeCell ref="A49:I49"/>
    <mergeCell ref="F52:H52"/>
    <mergeCell ref="F55:H55"/>
  </mergeCells>
  <conditionalFormatting sqref="H13:I38">
    <cfRule type="cellIs" dxfId="0" priority="2" operator="lessThan">
      <formula>0</formula>
    </cfRule>
  </conditionalFormatting>
  <printOptions horizontalCentered="1"/>
  <pageMargins left="0.25" right="0.25" top="0.5" bottom="0.25" header="0.3" footer="0.3"/>
  <pageSetup paperSize="5" scale="9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6FD12-AD38-47D4-A1C7-F8FF302C5233}">
  <dimension ref="A1:L108"/>
  <sheetViews>
    <sheetView workbookViewId="0">
      <selection activeCell="G50" sqref="G50"/>
    </sheetView>
  </sheetViews>
  <sheetFormatPr defaultColWidth="9.88671875" defaultRowHeight="15"/>
  <cols>
    <col min="1" max="1" width="2.77734375" style="40" customWidth="1"/>
    <col min="2" max="2" width="32.77734375" customWidth="1"/>
    <col min="3" max="3" width="5.77734375" style="43" customWidth="1"/>
    <col min="4" max="4" width="32.77734375" customWidth="1"/>
    <col min="5" max="5" width="2.77734375" customWidth="1"/>
    <col min="11" max="11" width="10" bestFit="1" customWidth="1"/>
  </cols>
  <sheetData>
    <row r="1" spans="1:12" s="3" customFormat="1" ht="18" customHeight="1" thickBot="1">
      <c r="A1" s="39"/>
      <c r="B1" s="5"/>
      <c r="C1" s="32"/>
      <c r="D1" s="32"/>
      <c r="E1" s="4"/>
      <c r="F1" s="2"/>
      <c r="G1" s="2"/>
      <c r="H1" s="2"/>
      <c r="I1" s="4"/>
      <c r="J1" s="8"/>
      <c r="K1" s="8"/>
      <c r="L1" s="8"/>
    </row>
    <row r="2" spans="1:12" s="3" customFormat="1" ht="24.95" customHeight="1" thickTop="1" thickBot="1">
      <c r="A2" s="39"/>
      <c r="B2" s="377" t="s">
        <v>120</v>
      </c>
      <c r="C2" s="378"/>
      <c r="D2" s="379"/>
      <c r="E2" s="4"/>
      <c r="F2" s="2"/>
      <c r="G2" s="2"/>
      <c r="H2" s="2"/>
      <c r="I2" s="4"/>
      <c r="J2" s="8"/>
      <c r="K2" s="8"/>
      <c r="L2" s="8"/>
    </row>
    <row r="3" spans="1:12" s="3" customFormat="1" ht="30" customHeight="1" thickTop="1" thickBot="1">
      <c r="A3" s="39"/>
      <c r="B3" s="42"/>
      <c r="C3" s="42"/>
      <c r="D3" s="42"/>
      <c r="E3" s="4"/>
      <c r="F3" s="2"/>
      <c r="G3" s="2"/>
      <c r="H3" s="2"/>
      <c r="I3" s="4"/>
      <c r="J3" s="8"/>
      <c r="K3" s="8"/>
      <c r="L3" s="8"/>
    </row>
    <row r="4" spans="1:12" s="3" customFormat="1" ht="18" customHeight="1" thickTop="1">
      <c r="A4" s="39"/>
      <c r="B4" s="227"/>
      <c r="C4" s="228"/>
      <c r="D4" s="229"/>
      <c r="E4" s="4"/>
      <c r="F4" s="2"/>
      <c r="G4" s="2"/>
      <c r="H4" s="2"/>
      <c r="I4" s="4"/>
      <c r="J4" s="8"/>
      <c r="K4" s="8"/>
      <c r="L4" s="8"/>
    </row>
    <row r="5" spans="1:12" s="3" customFormat="1" ht="18" customHeight="1">
      <c r="A5" s="39"/>
      <c r="B5" s="493" t="s">
        <v>217</v>
      </c>
      <c r="C5" s="494"/>
      <c r="D5" s="495"/>
      <c r="E5" s="4"/>
      <c r="F5" s="2"/>
      <c r="G5" s="2"/>
      <c r="H5" s="2"/>
      <c r="I5" s="4"/>
      <c r="J5" s="8"/>
      <c r="K5" s="8"/>
      <c r="L5" s="8"/>
    </row>
    <row r="6" spans="1:12" s="3" customFormat="1" ht="18" customHeight="1">
      <c r="A6" s="39"/>
      <c r="B6" s="230"/>
      <c r="C6" s="32"/>
      <c r="D6" s="58"/>
      <c r="E6" s="4"/>
      <c r="F6" s="2"/>
      <c r="G6" s="2"/>
      <c r="H6" s="2"/>
      <c r="I6" s="4"/>
      <c r="J6" s="8"/>
      <c r="K6" s="8"/>
      <c r="L6" s="8"/>
    </row>
    <row r="7" spans="1:12" s="3" customFormat="1" ht="18" customHeight="1">
      <c r="A7" s="39"/>
      <c r="B7" s="230"/>
      <c r="C7" s="32"/>
      <c r="D7" s="58"/>
      <c r="E7" s="4"/>
      <c r="F7" s="2"/>
      <c r="G7" s="2"/>
      <c r="H7" s="2"/>
      <c r="I7" s="4"/>
      <c r="J7" s="8"/>
      <c r="K7" s="8"/>
      <c r="L7" s="8"/>
    </row>
    <row r="8" spans="1:12" s="3" customFormat="1" ht="210" customHeight="1">
      <c r="A8" s="39"/>
      <c r="B8" s="230"/>
      <c r="C8" s="32"/>
      <c r="D8" s="231"/>
      <c r="E8" s="4"/>
      <c r="F8" s="2"/>
      <c r="G8" s="2"/>
      <c r="H8" s="2"/>
      <c r="I8" s="4"/>
      <c r="J8" s="8"/>
      <c r="K8" s="8"/>
      <c r="L8" s="8"/>
    </row>
    <row r="9" spans="1:12" s="3" customFormat="1" ht="18" customHeight="1">
      <c r="A9" s="39"/>
      <c r="B9" s="230"/>
      <c r="C9" s="32"/>
      <c r="D9" s="231"/>
      <c r="E9" s="4"/>
      <c r="F9" s="2"/>
      <c r="G9" s="2"/>
      <c r="H9" s="2"/>
      <c r="I9" s="4"/>
      <c r="J9" s="8"/>
      <c r="K9" s="8"/>
      <c r="L9" s="8"/>
    </row>
    <row r="10" spans="1:12" s="3" customFormat="1" ht="18" customHeight="1">
      <c r="A10" s="39"/>
      <c r="B10" s="230"/>
      <c r="C10" s="32"/>
      <c r="D10" s="231"/>
      <c r="E10" s="4"/>
      <c r="F10" s="2"/>
      <c r="G10" s="2"/>
      <c r="H10" s="2"/>
      <c r="I10" s="4"/>
      <c r="J10" s="8"/>
      <c r="K10" s="8"/>
      <c r="L10" s="8"/>
    </row>
    <row r="11" spans="1:12" s="3" customFormat="1" ht="18" customHeight="1">
      <c r="A11" s="39"/>
      <c r="B11" s="230"/>
      <c r="C11" s="42"/>
      <c r="D11" s="231"/>
      <c r="E11" s="4"/>
      <c r="F11" s="2"/>
      <c r="G11" s="2"/>
      <c r="H11" s="2"/>
      <c r="I11" s="4"/>
      <c r="J11" s="8"/>
      <c r="K11" s="8"/>
      <c r="L11" s="8"/>
    </row>
    <row r="12" spans="1:12" s="3" customFormat="1" ht="18" customHeight="1">
      <c r="A12" s="39"/>
      <c r="B12" s="232" t="s">
        <v>123</v>
      </c>
      <c r="C12" s="32"/>
      <c r="D12" s="231" t="s">
        <v>124</v>
      </c>
      <c r="E12" s="4"/>
      <c r="F12" s="2"/>
      <c r="G12" s="2"/>
      <c r="H12" s="2"/>
      <c r="I12" s="4"/>
      <c r="J12" s="8"/>
      <c r="K12" s="8"/>
      <c r="L12" s="8"/>
    </row>
    <row r="13" spans="1:12" s="3" customFormat="1" ht="18" customHeight="1">
      <c r="A13" s="39"/>
      <c r="B13" s="232" t="s">
        <v>211</v>
      </c>
      <c r="C13" s="32"/>
      <c r="D13" s="231" t="s">
        <v>212</v>
      </c>
      <c r="E13" s="4"/>
      <c r="F13" s="2"/>
      <c r="G13" s="2"/>
      <c r="H13" s="2"/>
      <c r="I13" s="4"/>
      <c r="J13" s="8"/>
      <c r="K13" s="8"/>
      <c r="L13" s="8"/>
    </row>
    <row r="14" spans="1:12" s="3" customFormat="1" ht="18" customHeight="1" thickBot="1">
      <c r="A14" s="39"/>
      <c r="B14" s="233"/>
      <c r="C14" s="234"/>
      <c r="D14" s="235"/>
      <c r="E14" s="4"/>
      <c r="F14" s="2"/>
      <c r="G14" s="2"/>
      <c r="H14" s="2"/>
      <c r="I14" s="4"/>
      <c r="J14" s="8"/>
      <c r="K14" s="8"/>
      <c r="L14" s="8"/>
    </row>
    <row r="15" spans="1:12" s="3" customFormat="1" ht="39.950000000000003" customHeight="1" thickTop="1" thickBot="1">
      <c r="A15" s="39"/>
      <c r="B15" s="5"/>
      <c r="C15" s="32"/>
      <c r="D15" s="32"/>
      <c r="E15" s="4"/>
      <c r="F15" s="2"/>
      <c r="G15" s="2"/>
      <c r="H15" s="2"/>
      <c r="I15" s="4"/>
      <c r="J15" s="8"/>
      <c r="K15" s="8"/>
      <c r="L15" s="8"/>
    </row>
    <row r="16" spans="1:12" s="3" customFormat="1" ht="18" customHeight="1" thickTop="1">
      <c r="A16" s="39"/>
      <c r="B16" s="227"/>
      <c r="C16" s="228"/>
      <c r="D16" s="229"/>
      <c r="E16" s="4"/>
      <c r="F16" s="2"/>
      <c r="G16" s="2"/>
      <c r="H16" s="2"/>
      <c r="I16" s="4"/>
      <c r="J16" s="8"/>
      <c r="K16" s="8"/>
      <c r="L16" s="8"/>
    </row>
    <row r="17" spans="1:12" s="3" customFormat="1" ht="18" customHeight="1">
      <c r="A17" s="39"/>
      <c r="B17" s="493" t="s">
        <v>218</v>
      </c>
      <c r="C17" s="494"/>
      <c r="D17" s="495"/>
      <c r="E17" s="4"/>
      <c r="F17" s="2"/>
      <c r="G17" s="2"/>
      <c r="H17" s="2"/>
      <c r="I17" s="4"/>
      <c r="J17" s="8"/>
      <c r="K17" s="8"/>
      <c r="L17" s="8"/>
    </row>
    <row r="18" spans="1:12" s="3" customFormat="1" ht="18" customHeight="1">
      <c r="A18" s="39"/>
      <c r="B18" s="230"/>
      <c r="C18" s="32"/>
      <c r="D18" s="231"/>
      <c r="E18" s="4"/>
      <c r="F18" s="2"/>
      <c r="G18" s="2"/>
      <c r="H18" s="2"/>
      <c r="I18" s="4"/>
      <c r="J18" s="8"/>
      <c r="K18" s="8"/>
      <c r="L18" s="8"/>
    </row>
    <row r="19" spans="1:12" s="3" customFormat="1" ht="210" customHeight="1">
      <c r="A19" s="39"/>
      <c r="B19" s="230"/>
      <c r="C19" s="32"/>
      <c r="D19" s="231"/>
      <c r="E19" s="4"/>
      <c r="F19" s="2"/>
      <c r="G19" s="2"/>
      <c r="H19" s="2"/>
      <c r="I19" s="4"/>
      <c r="J19" s="8"/>
      <c r="K19" s="8"/>
      <c r="L19" s="8"/>
    </row>
    <row r="20" spans="1:12" s="3" customFormat="1" ht="18" customHeight="1">
      <c r="A20" s="39"/>
      <c r="B20" s="230"/>
      <c r="C20" s="32"/>
      <c r="D20" s="231"/>
      <c r="E20" s="4"/>
      <c r="F20" s="2"/>
      <c r="G20" s="2"/>
      <c r="H20" s="2"/>
      <c r="I20" s="4"/>
      <c r="J20" s="8"/>
      <c r="K20" s="8"/>
      <c r="L20" s="8"/>
    </row>
    <row r="21" spans="1:12" s="3" customFormat="1" ht="18" customHeight="1">
      <c r="A21" s="39"/>
      <c r="B21" s="230"/>
      <c r="C21" s="32"/>
      <c r="D21" s="231"/>
      <c r="E21" s="4"/>
      <c r="F21" s="2"/>
      <c r="G21" s="2"/>
      <c r="H21" s="2"/>
      <c r="I21" s="4"/>
      <c r="J21" s="8"/>
      <c r="K21" s="8"/>
      <c r="L21" s="8"/>
    </row>
    <row r="22" spans="1:12" s="3" customFormat="1" ht="18" customHeight="1">
      <c r="A22" s="39"/>
      <c r="B22" s="230"/>
      <c r="C22" s="42"/>
      <c r="D22" s="231"/>
      <c r="E22" s="4"/>
      <c r="F22" s="2"/>
      <c r="G22" s="2"/>
      <c r="H22" s="2"/>
      <c r="I22" s="4"/>
      <c r="J22" s="8"/>
      <c r="K22" s="8"/>
      <c r="L22" s="8"/>
    </row>
    <row r="23" spans="1:12" s="3" customFormat="1" ht="18" customHeight="1">
      <c r="A23" s="39"/>
      <c r="B23" s="232" t="s">
        <v>125</v>
      </c>
      <c r="C23" s="32"/>
      <c r="D23" s="231" t="s">
        <v>126</v>
      </c>
      <c r="E23" s="4"/>
      <c r="F23" s="2"/>
      <c r="G23" s="2"/>
      <c r="H23" s="2"/>
      <c r="I23" s="4"/>
      <c r="J23" s="8"/>
      <c r="K23" s="8"/>
      <c r="L23" s="8"/>
    </row>
    <row r="24" spans="1:12" s="3" customFormat="1" ht="18" customHeight="1">
      <c r="A24" s="39"/>
      <c r="B24" s="232" t="s">
        <v>213</v>
      </c>
      <c r="C24" s="42"/>
      <c r="D24" s="231" t="s">
        <v>214</v>
      </c>
      <c r="E24" s="4"/>
      <c r="F24" s="2"/>
      <c r="G24" s="2"/>
      <c r="H24" s="2"/>
      <c r="I24" s="4"/>
      <c r="J24" s="8"/>
      <c r="K24" s="8"/>
      <c r="L24" s="8"/>
    </row>
    <row r="25" spans="1:12" s="3" customFormat="1" ht="18" customHeight="1" thickBot="1">
      <c r="A25" s="39"/>
      <c r="B25" s="233"/>
      <c r="C25" s="234"/>
      <c r="D25" s="235"/>
      <c r="E25" s="4"/>
      <c r="F25" s="2"/>
      <c r="G25" s="2"/>
      <c r="H25" s="2"/>
      <c r="I25" s="4"/>
      <c r="J25" s="8"/>
      <c r="K25" s="8"/>
      <c r="L25" s="8"/>
    </row>
    <row r="26" spans="1:12" s="3" customFormat="1" ht="18" customHeight="1" thickTop="1">
      <c r="A26" s="39"/>
      <c r="B26" s="5"/>
      <c r="C26" s="32"/>
      <c r="D26" s="32"/>
      <c r="E26" s="4"/>
      <c r="F26" s="2"/>
      <c r="G26" s="2"/>
      <c r="H26" s="2"/>
      <c r="I26" s="4"/>
      <c r="J26" s="8"/>
      <c r="K26" s="8"/>
      <c r="L26" s="8"/>
    </row>
    <row r="27" spans="1:12" s="3" customFormat="1" ht="18" customHeight="1">
      <c r="A27" s="39"/>
      <c r="B27" s="5"/>
      <c r="C27" s="32"/>
      <c r="D27" s="32"/>
      <c r="E27" s="4"/>
      <c r="F27" s="2"/>
      <c r="G27" s="2"/>
      <c r="H27" s="2"/>
      <c r="I27" s="4"/>
      <c r="J27" s="8"/>
      <c r="K27" s="8"/>
      <c r="L27" s="8"/>
    </row>
    <row r="28" spans="1:12" s="3" customFormat="1" ht="18" customHeight="1" thickBot="1">
      <c r="A28" s="39"/>
      <c r="B28" s="5"/>
      <c r="C28" s="32"/>
      <c r="D28" s="32"/>
      <c r="E28" s="4"/>
      <c r="F28" s="2"/>
      <c r="G28" s="2"/>
      <c r="H28" s="2"/>
      <c r="I28" s="4"/>
      <c r="J28" s="8"/>
      <c r="K28" s="8"/>
      <c r="L28" s="8"/>
    </row>
    <row r="29" spans="1:12" ht="24.95" customHeight="1" thickTop="1" thickBot="1">
      <c r="B29" s="377" t="s">
        <v>121</v>
      </c>
      <c r="C29" s="378"/>
      <c r="D29" s="379"/>
    </row>
    <row r="30" spans="1:12" s="3" customFormat="1" ht="20.100000000000001" customHeight="1" thickTop="1" thickBot="1">
      <c r="A30" s="39"/>
      <c r="B30" s="5"/>
      <c r="C30" s="32"/>
      <c r="D30" s="32"/>
      <c r="E30" s="4"/>
      <c r="F30" s="2"/>
      <c r="G30" s="2"/>
      <c r="H30" s="2"/>
      <c r="I30" s="4"/>
      <c r="J30" s="8"/>
      <c r="K30" s="8"/>
      <c r="L30" s="8"/>
    </row>
    <row r="31" spans="1:12" s="3" customFormat="1" ht="9.9499999999999993" customHeight="1" thickTop="1">
      <c r="A31" s="39"/>
      <c r="B31" s="227"/>
      <c r="C31" s="228"/>
      <c r="D31" s="229"/>
      <c r="E31" s="4"/>
      <c r="F31" s="2"/>
      <c r="G31" s="2"/>
      <c r="H31" s="2"/>
      <c r="I31" s="4"/>
      <c r="J31" s="8"/>
      <c r="K31" s="8"/>
      <c r="L31" s="8"/>
    </row>
    <row r="32" spans="1:12" s="3" customFormat="1" ht="18" customHeight="1">
      <c r="A32" s="39"/>
      <c r="B32" s="493" t="s">
        <v>219</v>
      </c>
      <c r="C32" s="494"/>
      <c r="D32" s="495"/>
      <c r="E32" s="4"/>
      <c r="F32" s="2"/>
      <c r="G32" s="2"/>
      <c r="H32" s="2"/>
      <c r="I32" s="4"/>
      <c r="J32" s="8"/>
      <c r="K32" s="8"/>
      <c r="L32" s="8"/>
    </row>
    <row r="33" spans="1:12" s="3" customFormat="1" ht="15" customHeight="1">
      <c r="A33" s="39"/>
      <c r="B33" s="230"/>
      <c r="C33" s="32"/>
      <c r="D33" s="231"/>
      <c r="E33" s="4"/>
      <c r="F33" s="2"/>
      <c r="G33" s="2"/>
      <c r="H33" s="2"/>
      <c r="I33" s="4"/>
      <c r="J33" s="8"/>
      <c r="K33" s="8"/>
      <c r="L33" s="8"/>
    </row>
    <row r="34" spans="1:12" s="3" customFormat="1" ht="200.1" customHeight="1">
      <c r="A34" s="39"/>
      <c r="B34" s="230"/>
      <c r="C34" s="32"/>
      <c r="D34" s="231"/>
      <c r="E34" s="4"/>
      <c r="F34" s="2"/>
      <c r="G34" s="2"/>
      <c r="H34" s="2"/>
      <c r="I34" s="4"/>
      <c r="J34" s="8"/>
      <c r="K34" s="8"/>
      <c r="L34" s="8"/>
    </row>
    <row r="35" spans="1:12" s="3" customFormat="1" ht="18" customHeight="1">
      <c r="A35" s="39"/>
      <c r="B35" s="230"/>
      <c r="C35" s="32"/>
      <c r="D35" s="231"/>
      <c r="E35" s="4"/>
      <c r="F35" s="2"/>
      <c r="G35" s="2"/>
      <c r="H35" s="2"/>
      <c r="I35" s="4"/>
      <c r="J35" s="8"/>
      <c r="K35" s="8"/>
      <c r="L35" s="8"/>
    </row>
    <row r="36" spans="1:12" s="3" customFormat="1" ht="18" customHeight="1">
      <c r="A36" s="39"/>
      <c r="B36" s="230"/>
      <c r="C36" s="32"/>
      <c r="D36" s="231"/>
      <c r="E36" s="4"/>
      <c r="F36" s="2"/>
      <c r="G36" s="2"/>
      <c r="H36" s="2"/>
      <c r="I36" s="4"/>
      <c r="J36" s="8"/>
      <c r="K36" s="8"/>
      <c r="L36" s="8"/>
    </row>
    <row r="37" spans="1:12" s="3" customFormat="1" ht="18" customHeight="1">
      <c r="A37" s="39"/>
      <c r="B37" s="230"/>
      <c r="C37" s="32"/>
      <c r="D37" s="231"/>
      <c r="E37" s="4"/>
      <c r="F37" s="2"/>
      <c r="G37" s="2"/>
      <c r="H37" s="2"/>
      <c r="I37" s="4"/>
      <c r="J37" s="8"/>
      <c r="K37" s="8"/>
      <c r="L37" s="8"/>
    </row>
    <row r="38" spans="1:12" s="3" customFormat="1" ht="18" customHeight="1">
      <c r="A38" s="39"/>
      <c r="B38" s="230"/>
      <c r="C38" s="32"/>
      <c r="D38" s="231"/>
      <c r="E38" s="4"/>
      <c r="F38" s="2"/>
      <c r="G38" s="2"/>
      <c r="H38" s="2"/>
      <c r="I38" s="4"/>
      <c r="J38" s="8"/>
      <c r="K38" s="8"/>
      <c r="L38" s="8"/>
    </row>
    <row r="39" spans="1:12" s="3" customFormat="1" ht="18" customHeight="1">
      <c r="A39" s="39"/>
      <c r="B39" s="230"/>
      <c r="C39" s="42"/>
      <c r="D39" s="231"/>
      <c r="E39" s="4"/>
      <c r="F39" s="2"/>
      <c r="G39" s="2"/>
      <c r="H39" s="2"/>
      <c r="I39" s="4"/>
      <c r="J39" s="8"/>
      <c r="K39" s="8"/>
      <c r="L39" s="8"/>
    </row>
    <row r="40" spans="1:12" s="3" customFormat="1" ht="18" customHeight="1">
      <c r="A40" s="39"/>
      <c r="B40" s="230"/>
      <c r="C40" s="32"/>
      <c r="D40" s="231"/>
      <c r="E40" s="4"/>
      <c r="F40" s="2"/>
      <c r="G40" s="2"/>
      <c r="H40" s="2"/>
      <c r="I40" s="4"/>
      <c r="J40" s="8"/>
      <c r="K40" s="8"/>
      <c r="L40" s="8"/>
    </row>
    <row r="41" spans="1:12" s="3" customFormat="1" ht="18" customHeight="1">
      <c r="A41" s="39"/>
      <c r="B41" s="232" t="s">
        <v>127</v>
      </c>
      <c r="C41" s="32"/>
      <c r="D41" s="231" t="s">
        <v>128</v>
      </c>
      <c r="E41" s="4"/>
      <c r="F41" s="2"/>
      <c r="G41" s="2"/>
      <c r="H41" s="2"/>
      <c r="I41" s="4"/>
      <c r="J41" s="8"/>
      <c r="K41" s="8"/>
      <c r="L41" s="8"/>
    </row>
    <row r="42" spans="1:12" s="3" customFormat="1" ht="18" customHeight="1">
      <c r="A42" s="39"/>
      <c r="B42" s="232" t="s">
        <v>209</v>
      </c>
      <c r="C42" s="32"/>
      <c r="D42" s="231" t="s">
        <v>210</v>
      </c>
      <c r="E42" s="4"/>
      <c r="F42" s="2"/>
      <c r="G42" s="2"/>
      <c r="H42" s="2"/>
      <c r="I42" s="4"/>
      <c r="J42" s="8"/>
      <c r="K42" s="8"/>
      <c r="L42" s="8"/>
    </row>
    <row r="43" spans="1:12" s="3" customFormat="1" ht="18" customHeight="1" thickBot="1">
      <c r="A43" s="39"/>
      <c r="B43" s="233"/>
      <c r="C43" s="234"/>
      <c r="D43" s="235"/>
      <c r="E43" s="4"/>
      <c r="F43" s="2"/>
      <c r="G43" s="2"/>
      <c r="H43" s="2"/>
      <c r="I43" s="4"/>
      <c r="J43" s="8"/>
      <c r="K43" s="8"/>
      <c r="L43" s="8"/>
    </row>
    <row r="44" spans="1:12" s="3" customFormat="1" ht="20.100000000000001" customHeight="1" thickTop="1" thickBot="1">
      <c r="A44" s="39"/>
      <c r="B44" s="5"/>
      <c r="C44" s="32"/>
      <c r="D44" s="32"/>
      <c r="E44" s="4"/>
      <c r="F44" s="2"/>
      <c r="G44" s="2"/>
      <c r="H44" s="2"/>
      <c r="I44" s="4"/>
      <c r="J44" s="8"/>
      <c r="K44" s="8"/>
      <c r="L44" s="8"/>
    </row>
    <row r="45" spans="1:12" s="3" customFormat="1" ht="9.9499999999999993" customHeight="1" thickTop="1">
      <c r="A45" s="39"/>
      <c r="B45" s="227"/>
      <c r="C45" s="228"/>
      <c r="D45" s="128"/>
      <c r="E45" s="4"/>
      <c r="F45" s="2"/>
      <c r="G45" s="2"/>
      <c r="H45" s="2"/>
      <c r="I45" s="4"/>
      <c r="J45" s="8"/>
      <c r="K45" s="8"/>
      <c r="L45" s="8"/>
    </row>
    <row r="46" spans="1:12" s="3" customFormat="1" ht="18" customHeight="1">
      <c r="A46" s="39"/>
      <c r="B46" s="493" t="s">
        <v>220</v>
      </c>
      <c r="C46" s="494"/>
      <c r="D46" s="495"/>
      <c r="E46" s="4"/>
      <c r="F46" s="2"/>
      <c r="G46" s="2"/>
      <c r="H46" s="2"/>
      <c r="I46" s="4"/>
      <c r="J46" s="8"/>
      <c r="K46" s="8"/>
      <c r="L46" s="8"/>
    </row>
    <row r="47" spans="1:12" s="3" customFormat="1" ht="18" customHeight="1">
      <c r="A47" s="39"/>
      <c r="B47" s="230"/>
      <c r="C47" s="32"/>
      <c r="D47" s="231"/>
      <c r="E47" s="4"/>
      <c r="F47" s="2"/>
      <c r="G47" s="2"/>
      <c r="H47" s="2"/>
      <c r="I47" s="4"/>
      <c r="J47" s="8"/>
      <c r="K47" s="8"/>
      <c r="L47" s="8"/>
    </row>
    <row r="48" spans="1:12" s="3" customFormat="1" ht="200.1" customHeight="1">
      <c r="A48" s="39"/>
      <c r="B48" s="230"/>
      <c r="C48" s="32"/>
      <c r="D48" s="231"/>
      <c r="E48" s="4"/>
      <c r="F48" s="2"/>
      <c r="G48" s="2"/>
      <c r="H48" s="2"/>
      <c r="I48" s="4"/>
      <c r="J48" s="8"/>
      <c r="K48" s="8"/>
      <c r="L48" s="8"/>
    </row>
    <row r="49" spans="1:12" s="3" customFormat="1" ht="18" customHeight="1">
      <c r="A49" s="39"/>
      <c r="B49" s="230"/>
      <c r="C49" s="32"/>
      <c r="D49" s="231"/>
      <c r="E49" s="4"/>
      <c r="F49" s="2"/>
      <c r="G49" s="2"/>
      <c r="H49" s="2"/>
      <c r="I49" s="4"/>
      <c r="J49" s="8"/>
      <c r="K49" s="8"/>
      <c r="L49" s="8"/>
    </row>
    <row r="50" spans="1:12" s="3" customFormat="1" ht="18" customHeight="1">
      <c r="A50" s="39"/>
      <c r="B50" s="230"/>
      <c r="C50" s="32"/>
      <c r="D50" s="231"/>
      <c r="E50" s="4"/>
      <c r="F50" s="2"/>
      <c r="G50" s="2"/>
      <c r="H50" s="2"/>
      <c r="I50" s="4"/>
      <c r="J50" s="8"/>
      <c r="K50" s="8"/>
      <c r="L50" s="8"/>
    </row>
    <row r="51" spans="1:12" s="3" customFormat="1" ht="18" customHeight="1">
      <c r="A51" s="39"/>
      <c r="B51" s="230"/>
      <c r="C51" s="32"/>
      <c r="D51" s="231"/>
      <c r="E51" s="4"/>
      <c r="F51" s="2"/>
      <c r="G51" s="2"/>
      <c r="H51" s="2"/>
      <c r="I51" s="4"/>
      <c r="J51" s="8"/>
      <c r="K51" s="8"/>
      <c r="L51" s="8"/>
    </row>
    <row r="52" spans="1:12" s="3" customFormat="1" ht="18" customHeight="1">
      <c r="A52" s="39"/>
      <c r="B52" s="230"/>
      <c r="C52" s="32"/>
      <c r="D52" s="231"/>
      <c r="E52" s="4"/>
      <c r="F52" s="2"/>
      <c r="G52" s="2"/>
      <c r="H52" s="2"/>
      <c r="I52" s="4"/>
      <c r="J52" s="8"/>
      <c r="K52" s="8"/>
      <c r="L52" s="8"/>
    </row>
    <row r="53" spans="1:12" s="3" customFormat="1" ht="24.95" customHeight="1">
      <c r="A53" s="39"/>
      <c r="B53" s="230"/>
      <c r="C53" s="32"/>
      <c r="D53" s="231"/>
      <c r="E53" s="4"/>
      <c r="F53" s="2"/>
      <c r="G53" s="2"/>
      <c r="H53" s="2"/>
      <c r="I53" s="4"/>
      <c r="J53" s="8"/>
      <c r="K53" s="8"/>
      <c r="L53" s="8"/>
    </row>
    <row r="54" spans="1:12" s="3" customFormat="1" ht="18" customHeight="1">
      <c r="A54" s="39"/>
      <c r="B54" s="232" t="s">
        <v>129</v>
      </c>
      <c r="C54" s="32"/>
      <c r="D54" s="231" t="s">
        <v>130</v>
      </c>
      <c r="E54" s="4"/>
      <c r="F54" s="2"/>
      <c r="G54" s="2"/>
      <c r="H54" s="2"/>
      <c r="I54" s="4"/>
      <c r="J54" s="8"/>
      <c r="K54" s="8"/>
      <c r="L54" s="8"/>
    </row>
    <row r="55" spans="1:12" s="3" customFormat="1" ht="18" customHeight="1">
      <c r="A55" s="39"/>
      <c r="B55" s="232" t="s">
        <v>215</v>
      </c>
      <c r="C55" s="32"/>
      <c r="D55" s="231" t="s">
        <v>216</v>
      </c>
      <c r="E55" s="4"/>
      <c r="F55" s="2"/>
      <c r="G55" s="2"/>
      <c r="H55" s="2"/>
      <c r="I55" s="4"/>
      <c r="J55" s="8"/>
      <c r="K55" s="8"/>
      <c r="L55" s="8"/>
    </row>
    <row r="56" spans="1:12" s="3" customFormat="1" ht="18" customHeight="1" thickBot="1">
      <c r="A56" s="39"/>
      <c r="B56" s="233"/>
      <c r="C56" s="234"/>
      <c r="D56" s="235"/>
      <c r="E56" s="4"/>
      <c r="F56" s="2"/>
      <c r="G56" s="2"/>
      <c r="H56" s="2"/>
      <c r="I56" s="4"/>
      <c r="J56" s="8"/>
      <c r="K56" s="8"/>
      <c r="L56" s="8"/>
    </row>
    <row r="57" spans="1:12" s="3" customFormat="1" ht="18" customHeight="1" thickTop="1">
      <c r="A57" s="39"/>
      <c r="B57" s="5"/>
      <c r="C57" s="32"/>
      <c r="D57" s="32"/>
      <c r="E57" s="4"/>
      <c r="F57" s="2"/>
      <c r="G57" s="2"/>
      <c r="H57" s="2"/>
      <c r="I57" s="4"/>
      <c r="J57" s="8"/>
      <c r="K57" s="8"/>
      <c r="L57" s="8"/>
    </row>
    <row r="58" spans="1:12" s="3" customFormat="1" ht="18" customHeight="1">
      <c r="A58" s="39"/>
      <c r="B58" s="5"/>
      <c r="C58" s="32"/>
      <c r="D58" s="32"/>
      <c r="E58" s="4"/>
      <c r="F58" s="2"/>
      <c r="G58" s="2"/>
      <c r="H58" s="2"/>
      <c r="I58" s="4"/>
      <c r="J58" s="8"/>
      <c r="K58" s="8"/>
      <c r="L58" s="8"/>
    </row>
    <row r="59" spans="1:12" s="3" customFormat="1" ht="18" customHeight="1" thickBot="1">
      <c r="A59" s="39"/>
      <c r="B59" s="5"/>
      <c r="C59" s="32"/>
      <c r="D59" s="32"/>
      <c r="E59" s="4"/>
      <c r="F59" s="2"/>
      <c r="G59" s="2"/>
      <c r="H59" s="2"/>
      <c r="I59" s="4"/>
      <c r="J59" s="8"/>
      <c r="K59" s="8"/>
      <c r="L59" s="8"/>
    </row>
    <row r="60" spans="1:12" s="3" customFormat="1" ht="24.95" customHeight="1" thickTop="1" thickBot="1">
      <c r="A60" s="39"/>
      <c r="B60" s="377" t="s">
        <v>122</v>
      </c>
      <c r="C60" s="378"/>
      <c r="D60" s="379"/>
      <c r="E60" s="4"/>
      <c r="F60" s="2"/>
      <c r="G60" s="2"/>
      <c r="H60" s="2"/>
      <c r="I60" s="4"/>
      <c r="J60" s="8"/>
      <c r="K60" s="8"/>
      <c r="L60" s="8"/>
    </row>
    <row r="61" spans="1:12" s="3" customFormat="1" ht="39.950000000000003" customHeight="1" thickTop="1" thickBot="1">
      <c r="A61" s="39"/>
      <c r="B61" s="5"/>
      <c r="C61" s="32"/>
      <c r="D61" s="32"/>
      <c r="E61" s="4"/>
      <c r="F61" s="2"/>
      <c r="G61" s="2"/>
      <c r="H61" s="2"/>
      <c r="I61" s="4"/>
      <c r="J61" s="8"/>
      <c r="K61" s="8"/>
      <c r="L61" s="8"/>
    </row>
    <row r="62" spans="1:12" s="3" customFormat="1" ht="18" customHeight="1" thickTop="1">
      <c r="A62" s="39"/>
      <c r="B62" s="236"/>
      <c r="C62" s="32"/>
      <c r="D62" s="242"/>
      <c r="E62" s="4"/>
      <c r="F62" s="2"/>
      <c r="G62" s="2"/>
      <c r="H62" s="2"/>
      <c r="I62" s="4"/>
      <c r="J62" s="8"/>
      <c r="K62" s="8"/>
      <c r="L62" s="8"/>
    </row>
    <row r="63" spans="1:12" ht="18">
      <c r="B63" s="239" t="s">
        <v>221</v>
      </c>
      <c r="D63" s="239" t="s">
        <v>222</v>
      </c>
    </row>
    <row r="64" spans="1:12" ht="18">
      <c r="B64" s="239"/>
      <c r="D64" s="239"/>
    </row>
    <row r="65" spans="1:12" s="3" customFormat="1" ht="18" customHeight="1">
      <c r="A65" s="39"/>
      <c r="B65" s="237"/>
      <c r="C65" s="32"/>
      <c r="D65" s="240"/>
      <c r="E65" s="4"/>
      <c r="F65" s="2"/>
      <c r="G65" s="2"/>
      <c r="H65" s="2"/>
      <c r="I65" s="4"/>
      <c r="J65" s="8"/>
      <c r="K65" s="8"/>
      <c r="L65" s="8"/>
    </row>
    <row r="66" spans="1:12" s="3" customFormat="1" ht="18" customHeight="1">
      <c r="A66" s="39"/>
      <c r="B66" s="237"/>
      <c r="C66" s="32"/>
      <c r="D66" s="240"/>
      <c r="E66" s="4"/>
      <c r="F66" s="2"/>
      <c r="G66" s="2"/>
      <c r="H66" s="2"/>
      <c r="I66" s="4"/>
      <c r="J66" s="8"/>
      <c r="K66" s="8"/>
      <c r="L66" s="8"/>
    </row>
    <row r="67" spans="1:12" s="3" customFormat="1" ht="18" customHeight="1">
      <c r="A67" s="39"/>
      <c r="B67" s="237"/>
      <c r="C67" s="32"/>
      <c r="D67" s="240"/>
      <c r="E67" s="4"/>
      <c r="F67" s="2"/>
      <c r="G67" s="2"/>
      <c r="H67" s="2"/>
      <c r="I67" s="4"/>
      <c r="J67" s="8"/>
      <c r="K67" s="8"/>
      <c r="L67" s="8"/>
    </row>
    <row r="68" spans="1:12" s="3" customFormat="1" ht="18" customHeight="1">
      <c r="A68" s="39"/>
      <c r="B68" s="237"/>
      <c r="C68" s="32"/>
      <c r="D68" s="240"/>
      <c r="E68" s="4"/>
      <c r="F68" s="2"/>
      <c r="G68" s="2"/>
      <c r="H68" s="2"/>
      <c r="I68" s="4"/>
      <c r="J68" s="8"/>
      <c r="K68" s="8"/>
      <c r="L68" s="8"/>
    </row>
    <row r="69" spans="1:12" s="3" customFormat="1" ht="18" customHeight="1">
      <c r="A69" s="39"/>
      <c r="B69" s="237"/>
      <c r="C69" s="32"/>
      <c r="D69" s="240"/>
      <c r="E69" s="4"/>
      <c r="F69" s="2"/>
      <c r="G69" s="2"/>
      <c r="H69" s="2"/>
      <c r="I69" s="4"/>
      <c r="J69" s="8"/>
      <c r="K69" s="8"/>
      <c r="L69" s="8"/>
    </row>
    <row r="70" spans="1:12" s="3" customFormat="1" ht="18" customHeight="1">
      <c r="A70" s="39"/>
      <c r="B70" s="237"/>
      <c r="C70" s="32"/>
      <c r="D70" s="240"/>
      <c r="E70" s="4"/>
      <c r="F70" s="2"/>
      <c r="G70" s="2"/>
      <c r="H70" s="2"/>
      <c r="I70" s="4"/>
      <c r="J70" s="8"/>
      <c r="K70" s="8"/>
      <c r="L70" s="8"/>
    </row>
    <row r="71" spans="1:12" s="3" customFormat="1" ht="18" customHeight="1">
      <c r="A71" s="39"/>
      <c r="B71" s="237"/>
      <c r="C71" s="32"/>
      <c r="D71" s="240"/>
      <c r="E71" s="4"/>
      <c r="F71" s="2"/>
      <c r="G71" s="2"/>
      <c r="H71" s="2"/>
      <c r="I71" s="4"/>
      <c r="J71" s="8"/>
      <c r="K71" s="8"/>
      <c r="L71" s="8"/>
    </row>
    <row r="72" spans="1:12" s="3" customFormat="1" ht="18" customHeight="1">
      <c r="A72" s="39"/>
      <c r="B72" s="237"/>
      <c r="C72" s="32"/>
      <c r="D72" s="240"/>
      <c r="E72" s="4"/>
      <c r="F72" s="2"/>
      <c r="G72" s="2"/>
      <c r="H72" s="2"/>
      <c r="I72" s="4"/>
      <c r="J72" s="8"/>
      <c r="K72" s="8"/>
      <c r="L72" s="8"/>
    </row>
    <row r="73" spans="1:12" s="3" customFormat="1" ht="18" customHeight="1">
      <c r="A73" s="39"/>
      <c r="B73" s="237"/>
      <c r="C73" s="32"/>
      <c r="D73" s="240"/>
      <c r="E73" s="4"/>
      <c r="F73" s="2"/>
      <c r="G73" s="2"/>
      <c r="H73" s="2"/>
      <c r="I73" s="4"/>
      <c r="J73" s="8"/>
      <c r="K73" s="8"/>
      <c r="L73" s="8"/>
    </row>
    <row r="74" spans="1:12">
      <c r="B74" s="238"/>
      <c r="D74" s="238"/>
    </row>
    <row r="75" spans="1:12">
      <c r="B75" s="238"/>
      <c r="D75" s="238"/>
    </row>
    <row r="76" spans="1:12">
      <c r="B76" s="238"/>
      <c r="D76" s="238"/>
    </row>
    <row r="77" spans="1:12">
      <c r="B77" s="238"/>
      <c r="D77" s="238"/>
    </row>
    <row r="78" spans="1:12">
      <c r="B78" s="238"/>
      <c r="D78" s="238"/>
    </row>
    <row r="79" spans="1:12">
      <c r="B79" s="238"/>
      <c r="D79" s="238"/>
    </row>
    <row r="80" spans="1:12">
      <c r="B80" s="240" t="s">
        <v>131</v>
      </c>
      <c r="D80" s="240" t="s">
        <v>132</v>
      </c>
    </row>
    <row r="81" spans="2:4">
      <c r="B81" s="240"/>
      <c r="D81" s="240"/>
    </row>
    <row r="82" spans="2:4" ht="15.75" thickBot="1">
      <c r="B82" s="241"/>
      <c r="D82" s="241"/>
    </row>
    <row r="83" spans="2:4" ht="15.75" thickTop="1"/>
    <row r="85" spans="2:4" ht="15.75" thickBot="1"/>
    <row r="86" spans="2:4" ht="15.75" thickTop="1">
      <c r="B86" s="243"/>
    </row>
    <row r="87" spans="2:4" ht="18">
      <c r="B87" s="239" t="s">
        <v>223</v>
      </c>
    </row>
    <row r="88" spans="2:4">
      <c r="B88" s="238"/>
    </row>
    <row r="89" spans="2:4">
      <c r="B89" s="238"/>
    </row>
    <row r="90" spans="2:4">
      <c r="B90" s="238"/>
    </row>
    <row r="91" spans="2:4">
      <c r="B91" s="238"/>
    </row>
    <row r="92" spans="2:4">
      <c r="B92" s="238"/>
    </row>
    <row r="93" spans="2:4">
      <c r="B93" s="238"/>
    </row>
    <row r="94" spans="2:4">
      <c r="B94" s="238"/>
    </row>
    <row r="95" spans="2:4">
      <c r="B95" s="238"/>
    </row>
    <row r="96" spans="2:4">
      <c r="B96" s="238"/>
    </row>
    <row r="97" spans="2:2">
      <c r="B97" s="238"/>
    </row>
    <row r="98" spans="2:2">
      <c r="B98" s="238"/>
    </row>
    <row r="99" spans="2:2">
      <c r="B99" s="238"/>
    </row>
    <row r="100" spans="2:2">
      <c r="B100" s="238"/>
    </row>
    <row r="101" spans="2:2">
      <c r="B101" s="238"/>
    </row>
    <row r="102" spans="2:2">
      <c r="B102" s="238"/>
    </row>
    <row r="103" spans="2:2">
      <c r="B103" s="238"/>
    </row>
    <row r="104" spans="2:2">
      <c r="B104" s="238"/>
    </row>
    <row r="105" spans="2:2">
      <c r="B105" s="240" t="s">
        <v>133</v>
      </c>
    </row>
    <row r="106" spans="2:2">
      <c r="B106" s="240"/>
    </row>
    <row r="107" spans="2:2" ht="15.75" thickBot="1">
      <c r="B107" s="241"/>
    </row>
    <row r="108" spans="2:2" ht="15.75" thickTop="1"/>
  </sheetData>
  <mergeCells count="7">
    <mergeCell ref="B2:D2"/>
    <mergeCell ref="B29:D29"/>
    <mergeCell ref="B60:D60"/>
    <mergeCell ref="B5:D5"/>
    <mergeCell ref="B17:D17"/>
    <mergeCell ref="B32:D32"/>
    <mergeCell ref="B46:D46"/>
  </mergeCells>
  <printOptions horizontalCentered="1"/>
  <pageMargins left="0" right="0" top="0.75" bottom="0.75" header="0.3" footer="0.3"/>
  <pageSetup paperSize="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2905D-35F2-4636-9DA8-88EEAFD5C9DD}">
  <dimension ref="A1:P75"/>
  <sheetViews>
    <sheetView view="pageBreakPreview" zoomScaleNormal="100" zoomScaleSheetLayoutView="100" workbookViewId="0">
      <selection activeCell="D4" sqref="D4"/>
    </sheetView>
  </sheetViews>
  <sheetFormatPr defaultColWidth="9.88671875" defaultRowHeight="15"/>
  <cols>
    <col min="1" max="1" width="10.77734375" style="274" customWidth="1"/>
    <col min="2" max="2" width="15.77734375" style="274" customWidth="1"/>
    <col min="3" max="3" width="3.77734375" style="134" customWidth="1"/>
    <col min="4" max="4" width="11.77734375" style="274" customWidth="1"/>
    <col min="5" max="5" width="11.77734375" style="9" customWidth="1"/>
    <col min="6" max="6" width="11.77734375" style="274" customWidth="1"/>
    <col min="7" max="9" width="10.77734375" style="274" customWidth="1"/>
    <col min="10" max="16" width="9.88671875" style="274"/>
  </cols>
  <sheetData>
    <row r="1" spans="1:9" s="3" customFormat="1" ht="15" customHeight="1" thickTop="1">
      <c r="A1" s="339"/>
      <c r="B1" s="340"/>
      <c r="C1" s="340"/>
      <c r="D1" s="340"/>
      <c r="E1" s="340"/>
      <c r="F1" s="340"/>
      <c r="G1" s="340"/>
      <c r="H1" s="340"/>
      <c r="I1" s="341"/>
    </row>
    <row r="2" spans="1:9" s="3" customFormat="1" ht="20.100000000000001" customHeight="1">
      <c r="A2" s="319" t="s">
        <v>8</v>
      </c>
      <c r="B2" s="320"/>
      <c r="C2" s="320"/>
      <c r="D2" s="320"/>
      <c r="E2" s="320"/>
      <c r="F2" s="320"/>
      <c r="G2" s="320"/>
      <c r="H2" s="320"/>
      <c r="I2" s="321"/>
    </row>
    <row r="3" spans="1:9" s="3" customFormat="1" ht="15" customHeight="1">
      <c r="A3" s="342"/>
      <c r="B3" s="343"/>
      <c r="C3" s="343"/>
      <c r="D3" s="343"/>
      <c r="E3" s="343"/>
      <c r="F3" s="343"/>
      <c r="G3" s="343"/>
      <c r="H3" s="343"/>
      <c r="I3" s="344"/>
    </row>
    <row r="4" spans="1:9" s="3" customFormat="1" ht="18" customHeight="1">
      <c r="A4" s="14"/>
      <c r="B4" s="132" t="s">
        <v>9</v>
      </c>
      <c r="C4" s="1"/>
      <c r="D4" s="244" t="str">
        <f>'100'!D4</f>
        <v>ALL SITES</v>
      </c>
      <c r="E4" s="1"/>
      <c r="F4" s="1"/>
      <c r="G4" s="49" t="s">
        <v>0</v>
      </c>
      <c r="H4" s="273">
        <f>'100'!H4</f>
        <v>45748</v>
      </c>
      <c r="I4" s="116"/>
    </row>
    <row r="5" spans="1:9" s="3" customFormat="1" ht="18" customHeight="1">
      <c r="A5" s="14"/>
      <c r="B5" s="1" t="s">
        <v>10</v>
      </c>
      <c r="C5" s="1"/>
      <c r="D5" s="244" t="str">
        <f>'100'!D5</f>
        <v>100 Series</v>
      </c>
      <c r="E5" s="1"/>
      <c r="F5" s="1"/>
      <c r="G5" s="49" t="s">
        <v>2</v>
      </c>
      <c r="H5" s="273" t="str">
        <f>'100'!H5</f>
        <v>XXX - XXX</v>
      </c>
      <c r="I5" s="117"/>
    </row>
    <row r="6" spans="1:9" s="3" customFormat="1" ht="15" customHeight="1">
      <c r="A6" s="14"/>
      <c r="B6" s="133"/>
      <c r="C6" s="1"/>
      <c r="D6" s="275" t="str">
        <f>'100'!D6</f>
        <v xml:space="preserve"> </v>
      </c>
      <c r="E6" s="1"/>
      <c r="F6" s="1"/>
      <c r="G6" s="1"/>
      <c r="H6" s="5"/>
      <c r="I6" s="118"/>
    </row>
    <row r="7" spans="1:9" s="3" customFormat="1" ht="18" customHeight="1">
      <c r="A7" s="14"/>
      <c r="B7" s="1" t="s">
        <v>3</v>
      </c>
      <c r="C7" s="1"/>
      <c r="D7" s="244" t="str">
        <f>'100'!D7</f>
        <v>T. B. A.</v>
      </c>
      <c r="E7" s="1"/>
      <c r="F7" s="355" t="str">
        <f>'100'!F7</f>
        <v>CONTRACT PERIOD :</v>
      </c>
      <c r="G7" s="355"/>
      <c r="H7" s="355"/>
      <c r="I7" s="58"/>
    </row>
    <row r="8" spans="1:9" s="3" customFormat="1" ht="18" customHeight="1">
      <c r="A8" s="14"/>
      <c r="B8" s="1" t="s">
        <v>11</v>
      </c>
      <c r="C8" s="1"/>
      <c r="D8" s="244" t="str">
        <f>'100'!D8</f>
        <v>A - 20</v>
      </c>
      <c r="E8" s="1"/>
      <c r="F8" s="376" t="str">
        <f>'100'!F8</f>
        <v>April 1, 2025 to March 31, 2026</v>
      </c>
      <c r="G8" s="376"/>
      <c r="H8" s="376"/>
      <c r="I8" s="29"/>
    </row>
    <row r="9" spans="1:9" s="3" customFormat="1" ht="15" customHeight="1" thickBot="1">
      <c r="A9" s="13"/>
      <c r="B9" s="4"/>
      <c r="C9" s="134"/>
      <c r="D9" s="7"/>
      <c r="E9" s="2"/>
      <c r="G9" s="4"/>
      <c r="H9" s="4"/>
      <c r="I9" s="15"/>
    </row>
    <row r="10" spans="1:9" s="3" customFormat="1" ht="18" customHeight="1" thickTop="1">
      <c r="A10" s="359" t="s">
        <v>95</v>
      </c>
      <c r="B10" s="345" t="s">
        <v>183</v>
      </c>
      <c r="C10" s="347"/>
      <c r="D10" s="349" t="s">
        <v>169</v>
      </c>
      <c r="E10" s="351" t="s">
        <v>184</v>
      </c>
      <c r="F10" s="353" t="s">
        <v>92</v>
      </c>
      <c r="G10" s="126" t="s">
        <v>182</v>
      </c>
      <c r="H10" s="127" t="s">
        <v>7</v>
      </c>
      <c r="I10" s="128" t="s">
        <v>92</v>
      </c>
    </row>
    <row r="11" spans="1:9" s="3" customFormat="1" ht="18" customHeight="1" thickBot="1">
      <c r="A11" s="360"/>
      <c r="B11" s="346"/>
      <c r="C11" s="348"/>
      <c r="D11" s="350"/>
      <c r="E11" s="352"/>
      <c r="F11" s="354"/>
      <c r="G11" s="221">
        <v>680</v>
      </c>
      <c r="H11" s="222">
        <v>0.13</v>
      </c>
      <c r="I11" s="223"/>
    </row>
    <row r="12" spans="1:9" s="9" customFormat="1" ht="30" customHeight="1" thickTop="1" thickBot="1">
      <c r="A12" s="377" t="s">
        <v>186</v>
      </c>
      <c r="B12" s="378"/>
      <c r="C12" s="378"/>
      <c r="D12" s="378"/>
      <c r="E12" s="378"/>
      <c r="F12" s="378"/>
      <c r="G12" s="378"/>
      <c r="H12" s="378"/>
      <c r="I12" s="379"/>
    </row>
    <row r="13" spans="1:9" s="9" customFormat="1" ht="15" customHeight="1" thickTop="1" thickBot="1">
      <c r="A13" s="357" t="s">
        <v>1</v>
      </c>
      <c r="B13" s="358"/>
      <c r="C13" s="358"/>
      <c r="D13" s="358"/>
      <c r="E13" s="358"/>
      <c r="F13" s="138"/>
      <c r="G13" s="138" t="s">
        <v>1</v>
      </c>
      <c r="H13" s="138" t="s">
        <v>1</v>
      </c>
      <c r="I13" s="28" t="s">
        <v>1</v>
      </c>
    </row>
    <row r="14" spans="1:9" s="9" customFormat="1" ht="15" customHeight="1" thickTop="1" thickBot="1">
      <c r="A14" s="195" t="s">
        <v>175</v>
      </c>
      <c r="B14" s="218" t="s">
        <v>187</v>
      </c>
      <c r="C14" s="197">
        <v>1</v>
      </c>
      <c r="D14" s="198" t="s">
        <v>177</v>
      </c>
      <c r="E14" s="201">
        <f>Sizes!B13</f>
        <v>0</v>
      </c>
      <c r="F14" s="200">
        <f>C14*E14</f>
        <v>0</v>
      </c>
      <c r="G14" s="261">
        <f>F14</f>
        <v>0</v>
      </c>
      <c r="H14" s="262">
        <f>G14*$H$11</f>
        <v>0</v>
      </c>
      <c r="I14" s="263">
        <f>G14+H14</f>
        <v>0</v>
      </c>
    </row>
    <row r="15" spans="1:9" s="9" customFormat="1" ht="15" customHeight="1" thickTop="1" thickBot="1">
      <c r="A15" s="357" t="s">
        <v>1</v>
      </c>
      <c r="B15" s="358"/>
      <c r="C15" s="358"/>
      <c r="D15" s="358"/>
      <c r="E15" s="358"/>
      <c r="F15" s="138"/>
      <c r="G15" s="138" t="s">
        <v>1</v>
      </c>
      <c r="H15" s="138" t="s">
        <v>1</v>
      </c>
      <c r="I15" s="28" t="s">
        <v>1</v>
      </c>
    </row>
    <row r="16" spans="1:9" s="9" customFormat="1" ht="15" customHeight="1" thickTop="1" thickBot="1">
      <c r="A16" s="195" t="s">
        <v>176</v>
      </c>
      <c r="B16" s="219" t="s">
        <v>187</v>
      </c>
      <c r="C16" s="220">
        <v>1</v>
      </c>
      <c r="D16" s="198" t="s">
        <v>177</v>
      </c>
      <c r="E16" s="199">
        <f>Sizes!B13</f>
        <v>0</v>
      </c>
      <c r="F16" s="200">
        <f t="shared" ref="F16" si="0">C16*E16</f>
        <v>0</v>
      </c>
      <c r="G16" s="261">
        <f>F16</f>
        <v>0</v>
      </c>
      <c r="H16" s="262">
        <f>G16*H11</f>
        <v>0</v>
      </c>
      <c r="I16" s="263">
        <f>G16+H16</f>
        <v>0</v>
      </c>
    </row>
    <row r="17" spans="1:9" s="9" customFormat="1" ht="15" customHeight="1" thickTop="1" thickBot="1">
      <c r="A17" s="357" t="s">
        <v>1</v>
      </c>
      <c r="B17" s="358"/>
      <c r="C17" s="358"/>
      <c r="D17" s="358"/>
      <c r="E17" s="358"/>
      <c r="F17" s="138"/>
      <c r="G17" s="138" t="s">
        <v>1</v>
      </c>
      <c r="H17" s="138" t="s">
        <v>1</v>
      </c>
      <c r="I17" s="28" t="s">
        <v>1</v>
      </c>
    </row>
    <row r="18" spans="1:9" s="9" customFormat="1" ht="15" customHeight="1" thickTop="1">
      <c r="A18" s="307">
        <v>110</v>
      </c>
      <c r="B18" s="153" t="s">
        <v>187</v>
      </c>
      <c r="C18" s="154">
        <v>1</v>
      </c>
      <c r="D18" s="155" t="s">
        <v>177</v>
      </c>
      <c r="E18" s="156">
        <f>Sizes!B13</f>
        <v>0</v>
      </c>
      <c r="F18" s="157">
        <f t="shared" ref="F18:F21" si="1">C18*E18</f>
        <v>0</v>
      </c>
      <c r="G18" s="264">
        <f>F18</f>
        <v>0</v>
      </c>
      <c r="H18" s="265">
        <f>G18*H11</f>
        <v>0</v>
      </c>
      <c r="I18" s="266">
        <f>G18+H18</f>
        <v>0</v>
      </c>
    </row>
    <row r="19" spans="1:9" s="9" customFormat="1" ht="5.0999999999999996" customHeight="1">
      <c r="A19" s="308"/>
      <c r="B19" s="132"/>
      <c r="C19" s="113"/>
      <c r="D19" s="135"/>
      <c r="E19" s="131"/>
      <c r="F19" s="26"/>
      <c r="G19" s="130"/>
      <c r="H19" s="30"/>
      <c r="I19" s="129"/>
    </row>
    <row r="20" spans="1:9" s="9" customFormat="1" ht="15" customHeight="1">
      <c r="A20" s="308"/>
      <c r="B20" s="380" t="s">
        <v>188</v>
      </c>
      <c r="C20" s="210">
        <v>-1</v>
      </c>
      <c r="D20" s="211" t="s">
        <v>179</v>
      </c>
      <c r="E20" s="212">
        <f>Sizes!B19</f>
        <v>0</v>
      </c>
      <c r="F20" s="225">
        <f t="shared" si="1"/>
        <v>0</v>
      </c>
      <c r="G20" s="363">
        <f>F20+F21</f>
        <v>0</v>
      </c>
      <c r="H20" s="365">
        <f>G20*H11</f>
        <v>0</v>
      </c>
      <c r="I20" s="367">
        <f>G20+H20</f>
        <v>0</v>
      </c>
    </row>
    <row r="21" spans="1:9" s="9" customFormat="1" ht="15" customHeight="1" thickBot="1">
      <c r="A21" s="309"/>
      <c r="B21" s="381"/>
      <c r="C21" s="206">
        <v>1</v>
      </c>
      <c r="D21" s="207" t="s">
        <v>180</v>
      </c>
      <c r="E21" s="208">
        <f>Sizes!B35</f>
        <v>0</v>
      </c>
      <c r="F21" s="209">
        <f t="shared" si="1"/>
        <v>0</v>
      </c>
      <c r="G21" s="364"/>
      <c r="H21" s="366"/>
      <c r="I21" s="368"/>
    </row>
    <row r="22" spans="1:9" s="9" customFormat="1" ht="15" customHeight="1" thickTop="1" thickBot="1">
      <c r="A22" s="357" t="s">
        <v>1</v>
      </c>
      <c r="B22" s="358"/>
      <c r="C22" s="358"/>
      <c r="D22" s="358"/>
      <c r="E22" s="358"/>
      <c r="F22" s="138"/>
      <c r="G22" s="138" t="s">
        <v>1</v>
      </c>
      <c r="H22" s="138" t="s">
        <v>1</v>
      </c>
      <c r="I22" s="28" t="s">
        <v>1</v>
      </c>
    </row>
    <row r="23" spans="1:9" s="9" customFormat="1" ht="15" customHeight="1" thickTop="1">
      <c r="A23" s="307">
        <v>120</v>
      </c>
      <c r="B23" s="153" t="s">
        <v>187</v>
      </c>
      <c r="C23" s="154">
        <v>1</v>
      </c>
      <c r="D23" s="155" t="s">
        <v>178</v>
      </c>
      <c r="E23" s="156">
        <f>Sizes!B43</f>
        <v>0</v>
      </c>
      <c r="F23" s="157">
        <f t="shared" ref="F23:F26" si="2">C23*E23</f>
        <v>0</v>
      </c>
      <c r="G23" s="264">
        <f>F23</f>
        <v>0</v>
      </c>
      <c r="H23" s="265">
        <f>G23*H11</f>
        <v>0</v>
      </c>
      <c r="I23" s="266">
        <f>G23+H23</f>
        <v>0</v>
      </c>
    </row>
    <row r="24" spans="1:9" s="9" customFormat="1" ht="5.0999999999999996" customHeight="1">
      <c r="A24" s="308"/>
      <c r="B24" s="132"/>
      <c r="C24" s="113"/>
      <c r="D24" s="135"/>
      <c r="E24" s="131"/>
      <c r="F24" s="26"/>
      <c r="G24" s="130"/>
      <c r="H24" s="30"/>
      <c r="I24" s="129"/>
    </row>
    <row r="25" spans="1:9" s="9" customFormat="1" ht="15" customHeight="1">
      <c r="A25" s="308"/>
      <c r="B25" s="380" t="s">
        <v>188</v>
      </c>
      <c r="C25" s="210">
        <v>-1</v>
      </c>
      <c r="D25" s="211" t="s">
        <v>179</v>
      </c>
      <c r="E25" s="212">
        <f>Sizes!B19</f>
        <v>0</v>
      </c>
      <c r="F25" s="225">
        <f t="shared" si="2"/>
        <v>0</v>
      </c>
      <c r="G25" s="363">
        <f>F25+F26</f>
        <v>0</v>
      </c>
      <c r="H25" s="365">
        <f>G25*H11</f>
        <v>0</v>
      </c>
      <c r="I25" s="367">
        <f>G25+H25</f>
        <v>0</v>
      </c>
    </row>
    <row r="26" spans="1:9" s="9" customFormat="1" ht="15" customHeight="1" thickBot="1">
      <c r="A26" s="309"/>
      <c r="B26" s="381"/>
      <c r="C26" s="206">
        <v>1</v>
      </c>
      <c r="D26" s="207" t="s">
        <v>180</v>
      </c>
      <c r="E26" s="208">
        <f>Sizes!B35</f>
        <v>0</v>
      </c>
      <c r="F26" s="209">
        <f t="shared" si="2"/>
        <v>0</v>
      </c>
      <c r="G26" s="364"/>
      <c r="H26" s="366"/>
      <c r="I26" s="368"/>
    </row>
    <row r="27" spans="1:9" s="9" customFormat="1" ht="15" customHeight="1" thickTop="1" thickBot="1">
      <c r="A27" s="357" t="s">
        <v>1</v>
      </c>
      <c r="B27" s="358"/>
      <c r="C27" s="358"/>
      <c r="D27" s="358"/>
      <c r="E27" s="358"/>
      <c r="F27" s="138"/>
      <c r="G27" s="138" t="s">
        <v>1</v>
      </c>
      <c r="H27" s="138" t="s">
        <v>1</v>
      </c>
      <c r="I27" s="28" t="s">
        <v>1</v>
      </c>
    </row>
    <row r="28" spans="1:9" s="9" customFormat="1" ht="15" customHeight="1" thickTop="1">
      <c r="A28" s="307">
        <v>130</v>
      </c>
      <c r="B28" s="163" t="s">
        <v>187</v>
      </c>
      <c r="C28" s="154">
        <v>1</v>
      </c>
      <c r="D28" s="155" t="s">
        <v>177</v>
      </c>
      <c r="E28" s="156">
        <f>Sizes!B13</f>
        <v>0</v>
      </c>
      <c r="F28" s="157">
        <f t="shared" ref="F28:F30" si="3">C28*E28</f>
        <v>0</v>
      </c>
      <c r="G28" s="264">
        <f>F28</f>
        <v>0</v>
      </c>
      <c r="H28" s="265">
        <f>G28*H11</f>
        <v>0</v>
      </c>
      <c r="I28" s="266">
        <f>G28+H28</f>
        <v>0</v>
      </c>
    </row>
    <row r="29" spans="1:9" s="9" customFormat="1" ht="5.0999999999999996" customHeight="1">
      <c r="A29" s="308"/>
      <c r="B29" s="111"/>
      <c r="C29" s="113"/>
      <c r="D29" s="135"/>
      <c r="E29" s="131"/>
      <c r="F29" s="26"/>
      <c r="G29" s="268"/>
      <c r="H29" s="269"/>
      <c r="I29" s="270"/>
    </row>
    <row r="30" spans="1:9" s="9" customFormat="1" ht="15" customHeight="1">
      <c r="A30" s="308"/>
      <c r="B30" s="374" t="s">
        <v>189</v>
      </c>
      <c r="C30" s="210">
        <v>-1</v>
      </c>
      <c r="D30" s="211" t="s">
        <v>179</v>
      </c>
      <c r="E30" s="212">
        <f>Sizes!B19</f>
        <v>0</v>
      </c>
      <c r="F30" s="225">
        <f t="shared" si="3"/>
        <v>0</v>
      </c>
      <c r="G30" s="363">
        <f>F30+F31</f>
        <v>0</v>
      </c>
      <c r="H30" s="365">
        <f>G30*H11</f>
        <v>0</v>
      </c>
      <c r="I30" s="367">
        <f>G30+H30</f>
        <v>0</v>
      </c>
    </row>
    <row r="31" spans="1:9" s="9" customFormat="1" ht="15" customHeight="1" thickBot="1">
      <c r="A31" s="309"/>
      <c r="B31" s="375"/>
      <c r="C31" s="206">
        <v>2</v>
      </c>
      <c r="D31" s="207" t="s">
        <v>177</v>
      </c>
      <c r="E31" s="208">
        <f>Sizes!B13</f>
        <v>0</v>
      </c>
      <c r="F31" s="209">
        <f>C31*E31</f>
        <v>0</v>
      </c>
      <c r="G31" s="364"/>
      <c r="H31" s="366"/>
      <c r="I31" s="368"/>
    </row>
    <row r="32" spans="1:9" s="9" customFormat="1" ht="15" customHeight="1" thickTop="1" thickBot="1">
      <c r="A32" s="357" t="s">
        <v>1</v>
      </c>
      <c r="B32" s="358"/>
      <c r="C32" s="358"/>
      <c r="D32" s="358"/>
      <c r="E32" s="358"/>
      <c r="F32" s="138"/>
      <c r="G32" s="138" t="s">
        <v>1</v>
      </c>
      <c r="H32" s="138" t="s">
        <v>1</v>
      </c>
      <c r="I32" s="28" t="s">
        <v>1</v>
      </c>
    </row>
    <row r="33" spans="1:9" s="9" customFormat="1" ht="15" customHeight="1" thickTop="1">
      <c r="A33" s="307">
        <v>140</v>
      </c>
      <c r="B33" s="163" t="s">
        <v>187</v>
      </c>
      <c r="C33" s="154">
        <v>1</v>
      </c>
      <c r="D33" s="155" t="s">
        <v>177</v>
      </c>
      <c r="E33" s="156">
        <f>Sizes!B13</f>
        <v>0</v>
      </c>
      <c r="F33" s="157">
        <f t="shared" ref="F33" si="4">C33*E33</f>
        <v>0</v>
      </c>
      <c r="G33" s="264">
        <f>F33</f>
        <v>0</v>
      </c>
      <c r="H33" s="265">
        <f>G33*H11</f>
        <v>0</v>
      </c>
      <c r="I33" s="266">
        <f>G33+H33</f>
        <v>0</v>
      </c>
    </row>
    <row r="34" spans="1:9" s="9" customFormat="1" ht="5.0999999999999996" customHeight="1">
      <c r="A34" s="308"/>
      <c r="B34" s="111"/>
      <c r="C34" s="113"/>
      <c r="D34" s="135"/>
      <c r="E34" s="131"/>
      <c r="F34" s="26"/>
      <c r="G34" s="130"/>
      <c r="H34" s="30"/>
      <c r="I34" s="129"/>
    </row>
    <row r="35" spans="1:9" s="9" customFormat="1" ht="15" customHeight="1">
      <c r="A35" s="308"/>
      <c r="B35" s="374" t="s">
        <v>190</v>
      </c>
      <c r="C35" s="210">
        <v>-1</v>
      </c>
      <c r="D35" s="211" t="s">
        <v>179</v>
      </c>
      <c r="E35" s="212">
        <f>Sizes!B19</f>
        <v>0</v>
      </c>
      <c r="F35" s="225">
        <f t="shared" ref="F35:F36" si="5">C35*E35</f>
        <v>0</v>
      </c>
      <c r="G35" s="363">
        <f>F35+F36</f>
        <v>0</v>
      </c>
      <c r="H35" s="365">
        <f>G35*H11</f>
        <v>0</v>
      </c>
      <c r="I35" s="367">
        <f>G35+H35</f>
        <v>0</v>
      </c>
    </row>
    <row r="36" spans="1:9" s="9" customFormat="1" ht="15" customHeight="1" thickBot="1">
      <c r="A36" s="309"/>
      <c r="B36" s="375"/>
      <c r="C36" s="206">
        <v>2</v>
      </c>
      <c r="D36" s="207" t="s">
        <v>177</v>
      </c>
      <c r="E36" s="208">
        <f>Sizes!B13</f>
        <v>0</v>
      </c>
      <c r="F36" s="209">
        <f t="shared" si="5"/>
        <v>0</v>
      </c>
      <c r="G36" s="364"/>
      <c r="H36" s="366"/>
      <c r="I36" s="368"/>
    </row>
    <row r="37" spans="1:9" s="9" customFormat="1" ht="15" customHeight="1" thickTop="1" thickBot="1">
      <c r="A37" s="357" t="s">
        <v>1</v>
      </c>
      <c r="B37" s="358"/>
      <c r="C37" s="358"/>
      <c r="D37" s="358"/>
      <c r="E37" s="358"/>
      <c r="F37" s="138"/>
      <c r="G37" s="138" t="s">
        <v>1</v>
      </c>
      <c r="H37" s="138" t="s">
        <v>1</v>
      </c>
      <c r="I37" s="28" t="s">
        <v>1</v>
      </c>
    </row>
    <row r="38" spans="1:9" s="9" customFormat="1" ht="15" customHeight="1" thickTop="1">
      <c r="A38" s="307" t="s">
        <v>98</v>
      </c>
      <c r="B38" s="163" t="s">
        <v>187</v>
      </c>
      <c r="C38" s="154">
        <v>1</v>
      </c>
      <c r="D38" s="155" t="s">
        <v>178</v>
      </c>
      <c r="E38" s="156">
        <f>Sizes!B43</f>
        <v>0</v>
      </c>
      <c r="F38" s="157">
        <f t="shared" ref="F38:F41" si="6">C38*E38</f>
        <v>0</v>
      </c>
      <c r="G38" s="264">
        <f>F38</f>
        <v>0</v>
      </c>
      <c r="H38" s="265">
        <f>G38*H11</f>
        <v>0</v>
      </c>
      <c r="I38" s="266">
        <f>G38+H38</f>
        <v>0</v>
      </c>
    </row>
    <row r="39" spans="1:9" s="9" customFormat="1" ht="5.0999999999999996" customHeight="1">
      <c r="A39" s="308"/>
      <c r="B39" s="111"/>
      <c r="C39" s="113"/>
      <c r="D39" s="135"/>
      <c r="E39" s="131"/>
      <c r="F39" s="26"/>
      <c r="G39" s="268"/>
      <c r="H39" s="269"/>
      <c r="I39" s="270"/>
    </row>
    <row r="40" spans="1:9" s="9" customFormat="1" ht="15" customHeight="1">
      <c r="A40" s="308"/>
      <c r="B40" s="374" t="s">
        <v>191</v>
      </c>
      <c r="C40" s="210">
        <v>-1</v>
      </c>
      <c r="D40" s="211" t="s">
        <v>179</v>
      </c>
      <c r="E40" s="212">
        <f>Sizes!B19</f>
        <v>0</v>
      </c>
      <c r="F40" s="225">
        <f t="shared" si="6"/>
        <v>0</v>
      </c>
      <c r="G40" s="363">
        <f>F40+F41</f>
        <v>0</v>
      </c>
      <c r="H40" s="365">
        <f>G40*H11</f>
        <v>0</v>
      </c>
      <c r="I40" s="367">
        <f>G40+H40</f>
        <v>0</v>
      </c>
    </row>
    <row r="41" spans="1:9" s="9" customFormat="1" ht="15" customHeight="1" thickBot="1">
      <c r="A41" s="309"/>
      <c r="B41" s="375"/>
      <c r="C41" s="206">
        <v>2</v>
      </c>
      <c r="D41" s="207" t="s">
        <v>177</v>
      </c>
      <c r="E41" s="208">
        <f>Sizes!B13</f>
        <v>0</v>
      </c>
      <c r="F41" s="209">
        <f t="shared" si="6"/>
        <v>0</v>
      </c>
      <c r="G41" s="364"/>
      <c r="H41" s="366"/>
      <c r="I41" s="368"/>
    </row>
    <row r="42" spans="1:9" s="9" customFormat="1" ht="15" customHeight="1" thickTop="1" thickBot="1">
      <c r="A42" s="357" t="s">
        <v>1</v>
      </c>
      <c r="B42" s="358"/>
      <c r="C42" s="358"/>
      <c r="D42" s="358"/>
      <c r="E42" s="358"/>
      <c r="F42" s="138"/>
      <c r="G42" s="138" t="s">
        <v>1</v>
      </c>
      <c r="H42" s="138" t="s">
        <v>1</v>
      </c>
      <c r="I42" s="28" t="s">
        <v>1</v>
      </c>
    </row>
    <row r="43" spans="1:9" s="9" customFormat="1" ht="15" customHeight="1" thickTop="1" thickBot="1">
      <c r="A43" s="195">
        <v>170</v>
      </c>
      <c r="B43" s="219" t="s">
        <v>187</v>
      </c>
      <c r="C43" s="197">
        <v>1</v>
      </c>
      <c r="D43" s="198" t="s">
        <v>177</v>
      </c>
      <c r="E43" s="199">
        <f>Sizes!B13</f>
        <v>0</v>
      </c>
      <c r="F43" s="200">
        <f t="shared" ref="F43" si="7">C43*E43</f>
        <v>0</v>
      </c>
      <c r="G43" s="261">
        <f>F43</f>
        <v>0</v>
      </c>
      <c r="H43" s="262">
        <f>G43*H11</f>
        <v>0</v>
      </c>
      <c r="I43" s="263">
        <f>G43+H43</f>
        <v>0</v>
      </c>
    </row>
    <row r="44" spans="1:9" s="9" customFormat="1" ht="15" customHeight="1" thickTop="1" thickBot="1">
      <c r="A44" s="357" t="s">
        <v>1</v>
      </c>
      <c r="B44" s="358"/>
      <c r="C44" s="358"/>
      <c r="D44" s="358"/>
      <c r="E44" s="358"/>
      <c r="F44" s="138"/>
      <c r="G44" s="138" t="s">
        <v>1</v>
      </c>
      <c r="H44" s="138" t="s">
        <v>1</v>
      </c>
      <c r="I44" s="28" t="s">
        <v>1</v>
      </c>
    </row>
    <row r="45" spans="1:9" s="3" customFormat="1" ht="20.100000000000001" customHeight="1" thickTop="1" thickBot="1">
      <c r="A45" s="369" t="s">
        <v>96</v>
      </c>
      <c r="B45" s="370"/>
      <c r="C45" s="371" t="s">
        <v>181</v>
      </c>
      <c r="D45" s="372"/>
      <c r="E45" s="372"/>
      <c r="F45" s="372"/>
      <c r="G45" s="372"/>
      <c r="H45" s="373"/>
      <c r="I45" s="271">
        <f>'100'!I43</f>
        <v>0</v>
      </c>
    </row>
    <row r="46" spans="1:9" s="3" customFormat="1" ht="15" customHeight="1" thickTop="1">
      <c r="A46" s="322"/>
      <c r="B46" s="323"/>
      <c r="C46" s="323"/>
      <c r="D46" s="323"/>
      <c r="E46" s="323"/>
      <c r="F46" s="323"/>
      <c r="G46" s="323"/>
      <c r="H46" s="323"/>
      <c r="I46" s="324"/>
    </row>
    <row r="47" spans="1:9" s="3" customFormat="1" ht="15" customHeight="1">
      <c r="A47" s="13"/>
      <c r="B47" s="4"/>
      <c r="C47" s="4"/>
      <c r="D47" s="4"/>
      <c r="E47" s="4"/>
      <c r="F47" s="4"/>
      <c r="G47" s="4"/>
      <c r="H47" s="4"/>
      <c r="I47" s="12"/>
    </row>
    <row r="48" spans="1:9" s="3" customFormat="1" ht="20.100000000000001" customHeight="1">
      <c r="A48" s="319" t="s">
        <v>6</v>
      </c>
      <c r="B48" s="320"/>
      <c r="C48" s="320"/>
      <c r="D48" s="320"/>
      <c r="E48" s="320"/>
      <c r="F48" s="320"/>
      <c r="G48" s="320"/>
      <c r="H48" s="320"/>
      <c r="I48" s="321"/>
    </row>
    <row r="49" spans="1:9" s="3" customFormat="1" ht="15" customHeight="1">
      <c r="A49" s="322"/>
      <c r="B49" s="323"/>
      <c r="C49" s="323"/>
      <c r="D49" s="323"/>
      <c r="E49" s="323"/>
      <c r="F49" s="323"/>
      <c r="G49" s="323"/>
      <c r="H49" s="323"/>
      <c r="I49" s="324"/>
    </row>
    <row r="50" spans="1:9" s="1" customFormat="1" ht="15" customHeight="1">
      <c r="A50" s="325" t="s">
        <v>134</v>
      </c>
      <c r="B50" s="326"/>
      <c r="C50" s="326"/>
      <c r="D50" s="326"/>
      <c r="E50" s="326"/>
      <c r="F50" s="326"/>
      <c r="G50" s="326"/>
      <c r="H50" s="326"/>
      <c r="I50" s="327"/>
    </row>
    <row r="51" spans="1:9" s="1" customFormat="1" ht="15" customHeight="1">
      <c r="A51" s="325" t="s">
        <v>135</v>
      </c>
      <c r="B51" s="326"/>
      <c r="C51" s="326"/>
      <c r="D51" s="326"/>
      <c r="E51" s="326"/>
      <c r="F51" s="326"/>
      <c r="G51" s="326"/>
      <c r="H51" s="326"/>
      <c r="I51" s="327"/>
    </row>
    <row r="52" spans="1:9" s="1" customFormat="1" ht="15" customHeight="1">
      <c r="A52" s="325" t="s">
        <v>136</v>
      </c>
      <c r="B52" s="326"/>
      <c r="C52" s="326"/>
      <c r="D52" s="326"/>
      <c r="E52" s="326"/>
      <c r="F52" s="326"/>
      <c r="G52" s="326"/>
      <c r="H52" s="326"/>
      <c r="I52" s="327"/>
    </row>
    <row r="53" spans="1:9" s="1" customFormat="1" ht="15" customHeight="1">
      <c r="A53" s="336" t="s">
        <v>137</v>
      </c>
      <c r="B53" s="337"/>
      <c r="C53" s="337"/>
      <c r="D53" s="337"/>
      <c r="E53" s="337"/>
      <c r="F53" s="337"/>
      <c r="G53" s="337"/>
      <c r="H53" s="337"/>
      <c r="I53" s="338"/>
    </row>
    <row r="54" spans="1:9" s="1" customFormat="1" ht="15" customHeight="1">
      <c r="A54" s="336" t="s">
        <v>138</v>
      </c>
      <c r="B54" s="337"/>
      <c r="C54" s="337"/>
      <c r="D54" s="337"/>
      <c r="E54" s="337"/>
      <c r="F54" s="337"/>
      <c r="G54" s="337"/>
      <c r="H54" s="337"/>
      <c r="I54" s="338"/>
    </row>
    <row r="55" spans="1:9" s="1" customFormat="1" ht="15" customHeight="1">
      <c r="A55" s="325" t="s">
        <v>139</v>
      </c>
      <c r="B55" s="326"/>
      <c r="C55" s="326"/>
      <c r="D55" s="326"/>
      <c r="E55" s="326"/>
      <c r="F55" s="326"/>
      <c r="G55" s="326"/>
      <c r="H55" s="326"/>
      <c r="I55" s="327"/>
    </row>
    <row r="56" spans="1:9" s="1" customFormat="1" ht="15" customHeight="1">
      <c r="A56" s="325" t="s">
        <v>140</v>
      </c>
      <c r="B56" s="326"/>
      <c r="C56" s="326"/>
      <c r="D56" s="326"/>
      <c r="E56" s="326"/>
      <c r="F56" s="326"/>
      <c r="G56" s="326"/>
      <c r="H56" s="326"/>
      <c r="I56" s="327"/>
    </row>
    <row r="57" spans="1:9" s="1" customFormat="1" ht="15" customHeight="1">
      <c r="A57" s="325" t="s">
        <v>141</v>
      </c>
      <c r="B57" s="326"/>
      <c r="C57" s="326"/>
      <c r="D57" s="326"/>
      <c r="E57" s="326"/>
      <c r="F57" s="326"/>
      <c r="G57" s="326"/>
      <c r="H57" s="326"/>
      <c r="I57" s="327"/>
    </row>
    <row r="58" spans="1:9" s="1" customFormat="1" ht="15" customHeight="1">
      <c r="A58" s="336" t="s">
        <v>142</v>
      </c>
      <c r="B58" s="337"/>
      <c r="C58" s="337"/>
      <c r="D58" s="337"/>
      <c r="E58" s="337"/>
      <c r="F58" s="337"/>
      <c r="G58" s="337"/>
      <c r="H58" s="337"/>
      <c r="I58" s="338"/>
    </row>
    <row r="59" spans="1:9" s="3" customFormat="1" ht="15" customHeight="1">
      <c r="A59" s="13"/>
      <c r="B59" s="4"/>
      <c r="C59" s="134"/>
      <c r="D59" s="4"/>
      <c r="E59" s="2"/>
      <c r="F59" s="4"/>
      <c r="G59" s="4"/>
      <c r="H59" s="4"/>
      <c r="I59" s="12"/>
    </row>
    <row r="60" spans="1:9" s="3" customFormat="1" ht="15" customHeight="1">
      <c r="A60" s="13"/>
      <c r="B60" s="4"/>
      <c r="C60" s="134"/>
      <c r="D60" s="4"/>
      <c r="E60" s="2"/>
      <c r="F60" s="4"/>
      <c r="G60" s="4"/>
      <c r="H60" s="4"/>
      <c r="I60" s="12"/>
    </row>
    <row r="61" spans="1:9" s="3" customFormat="1" ht="15" customHeight="1">
      <c r="A61" s="13"/>
      <c r="B61" s="4"/>
      <c r="C61" s="134"/>
      <c r="D61" s="4"/>
      <c r="E61" s="2"/>
      <c r="F61" s="4"/>
      <c r="G61" s="4"/>
      <c r="H61" s="4"/>
      <c r="I61" s="12"/>
    </row>
    <row r="62" spans="1:9" s="3" customFormat="1" ht="15" customHeight="1">
      <c r="A62" s="13"/>
      <c r="B62" s="4"/>
      <c r="C62" s="134"/>
      <c r="D62" s="4"/>
      <c r="E62" s="2"/>
      <c r="F62" s="4"/>
      <c r="G62" s="4"/>
      <c r="H62" s="4"/>
      <c r="I62" s="12"/>
    </row>
    <row r="63" spans="1:9" s="3" customFormat="1" ht="15" customHeight="1">
      <c r="A63" s="13"/>
      <c r="B63" s="4"/>
      <c r="C63" s="134"/>
      <c r="D63" s="4"/>
      <c r="E63" s="2"/>
      <c r="F63" s="4"/>
      <c r="G63" s="4"/>
      <c r="H63" s="4"/>
      <c r="I63" s="12"/>
    </row>
    <row r="64" spans="1:9" s="3" customFormat="1" ht="15" customHeight="1">
      <c r="A64" s="13"/>
      <c r="B64" s="4"/>
      <c r="C64" s="134"/>
      <c r="D64" s="4"/>
      <c r="E64" s="2"/>
      <c r="F64" s="4"/>
      <c r="G64" s="4"/>
      <c r="H64" s="4"/>
      <c r="I64" s="12"/>
    </row>
    <row r="65" spans="1:9" s="3" customFormat="1" ht="15" customHeight="1">
      <c r="A65" s="13"/>
      <c r="B65" s="4"/>
      <c r="C65" s="134"/>
      <c r="D65" s="4"/>
      <c r="E65" s="2"/>
      <c r="F65" s="4"/>
      <c r="G65" s="4"/>
      <c r="H65" s="4"/>
      <c r="I65" s="12"/>
    </row>
    <row r="66" spans="1:9" s="3" customFormat="1" ht="15" customHeight="1">
      <c r="A66" s="13"/>
      <c r="B66" s="4"/>
      <c r="C66" s="134"/>
      <c r="D66" s="4"/>
      <c r="E66" s="2"/>
      <c r="F66" s="333" t="s">
        <v>89</v>
      </c>
      <c r="G66" s="333"/>
      <c r="H66" s="333"/>
      <c r="I66" s="12"/>
    </row>
    <row r="67" spans="1:9" s="3" customFormat="1" ht="15" customHeight="1">
      <c r="A67" s="13"/>
      <c r="B67" s="4"/>
      <c r="C67" s="134"/>
      <c r="D67" s="4"/>
      <c r="E67" s="2"/>
      <c r="F67" s="132"/>
      <c r="G67" s="132"/>
      <c r="H67" s="132"/>
      <c r="I67" s="12"/>
    </row>
    <row r="68" spans="1:9" s="3" customFormat="1" ht="15" customHeight="1">
      <c r="A68" s="13"/>
      <c r="B68" s="4"/>
      <c r="C68" s="134"/>
      <c r="D68" s="4"/>
      <c r="E68" s="2"/>
      <c r="F68" s="4"/>
      <c r="G68" s="4"/>
      <c r="H68" s="4"/>
      <c r="I68" s="12"/>
    </row>
    <row r="69" spans="1:9" s="3" customFormat="1" ht="15" customHeight="1">
      <c r="A69" s="13"/>
      <c r="B69" s="4"/>
      <c r="C69" s="134"/>
      <c r="D69" s="4"/>
      <c r="E69" s="2"/>
      <c r="F69" s="4"/>
      <c r="G69" s="4"/>
      <c r="H69" s="4"/>
      <c r="I69" s="12"/>
    </row>
    <row r="70" spans="1:9" s="3" customFormat="1" ht="15" customHeight="1">
      <c r="A70" s="13"/>
      <c r="B70" s="4"/>
      <c r="C70" s="134"/>
      <c r="D70" s="4"/>
      <c r="E70" s="2"/>
      <c r="F70" s="333" t="s">
        <v>113</v>
      </c>
      <c r="G70" s="333"/>
      <c r="H70" s="333"/>
      <c r="I70" s="12"/>
    </row>
    <row r="71" spans="1:9" s="3" customFormat="1" ht="15" customHeight="1">
      <c r="A71" s="13"/>
      <c r="B71" s="4"/>
      <c r="C71" s="134"/>
      <c r="D71" s="4"/>
      <c r="E71" s="2"/>
      <c r="F71" s="4"/>
      <c r="G71" s="4"/>
      <c r="H71" s="4"/>
      <c r="I71" s="12"/>
    </row>
    <row r="72" spans="1:9" s="3" customFormat="1" ht="15" customHeight="1">
      <c r="A72" s="13"/>
      <c r="B72" s="4"/>
      <c r="C72" s="134"/>
      <c r="D72" s="4"/>
      <c r="E72" s="2"/>
      <c r="F72" s="4"/>
      <c r="G72" s="4"/>
      <c r="H72" s="4"/>
      <c r="I72" s="12"/>
    </row>
    <row r="73" spans="1:9" s="3" customFormat="1" ht="15" customHeight="1">
      <c r="A73" s="334" t="s">
        <v>97</v>
      </c>
      <c r="B73" s="335"/>
      <c r="C73" s="335"/>
      <c r="D73" s="335"/>
      <c r="E73" s="139" t="s">
        <v>90</v>
      </c>
      <c r="G73" s="335" t="s">
        <v>100</v>
      </c>
      <c r="H73" s="335"/>
      <c r="I73" s="15"/>
    </row>
    <row r="74" spans="1:9" s="3" customFormat="1" ht="15" customHeight="1" thickBot="1">
      <c r="A74" s="31"/>
      <c r="B74" s="120"/>
      <c r="C74" s="121"/>
      <c r="D74" s="120"/>
      <c r="E74" s="122"/>
      <c r="F74" s="120"/>
      <c r="G74" s="120"/>
      <c r="H74" s="120"/>
      <c r="I74" s="48"/>
    </row>
    <row r="75" spans="1:9" ht="15.75" thickTop="1"/>
  </sheetData>
  <mergeCells count="64">
    <mergeCell ref="F7:H7"/>
    <mergeCell ref="F8:H8"/>
    <mergeCell ref="A27:E27"/>
    <mergeCell ref="A32:E32"/>
    <mergeCell ref="A37:E37"/>
    <mergeCell ref="F10:F11"/>
    <mergeCell ref="A12:I12"/>
    <mergeCell ref="B20:B21"/>
    <mergeCell ref="B25:B26"/>
    <mergeCell ref="G25:G26"/>
    <mergeCell ref="H25:H26"/>
    <mergeCell ref="I25:I26"/>
    <mergeCell ref="A42:E42"/>
    <mergeCell ref="A44:E44"/>
    <mergeCell ref="A23:A26"/>
    <mergeCell ref="A1:I1"/>
    <mergeCell ref="A2:I2"/>
    <mergeCell ref="A3:I3"/>
    <mergeCell ref="A10:A11"/>
    <mergeCell ref="B10:B11"/>
    <mergeCell ref="C10:C11"/>
    <mergeCell ref="A13:E13"/>
    <mergeCell ref="A15:E15"/>
    <mergeCell ref="A17:E17"/>
    <mergeCell ref="A22:E22"/>
    <mergeCell ref="A18:A21"/>
    <mergeCell ref="D10:D11"/>
    <mergeCell ref="E10:E11"/>
    <mergeCell ref="A50:I50"/>
    <mergeCell ref="A51:I51"/>
    <mergeCell ref="A52:I52"/>
    <mergeCell ref="A53:I53"/>
    <mergeCell ref="A49:I49"/>
    <mergeCell ref="F70:H70"/>
    <mergeCell ref="A73:D73"/>
    <mergeCell ref="G73:H73"/>
    <mergeCell ref="F66:H66"/>
    <mergeCell ref="A54:I54"/>
    <mergeCell ref="A55:I55"/>
    <mergeCell ref="A56:I56"/>
    <mergeCell ref="A57:I57"/>
    <mergeCell ref="A58:I58"/>
    <mergeCell ref="A45:B45"/>
    <mergeCell ref="C45:H45"/>
    <mergeCell ref="A46:I46"/>
    <mergeCell ref="A48:I48"/>
    <mergeCell ref="I30:I31"/>
    <mergeCell ref="A33:A36"/>
    <mergeCell ref="B30:B31"/>
    <mergeCell ref="A28:A31"/>
    <mergeCell ref="G30:G31"/>
    <mergeCell ref="H30:H31"/>
    <mergeCell ref="A38:A41"/>
    <mergeCell ref="B35:B36"/>
    <mergeCell ref="G35:G36"/>
    <mergeCell ref="H35:H36"/>
    <mergeCell ref="I35:I36"/>
    <mergeCell ref="B40:B41"/>
    <mergeCell ref="G40:G41"/>
    <mergeCell ref="H40:H41"/>
    <mergeCell ref="I40:I41"/>
    <mergeCell ref="G20:G21"/>
    <mergeCell ref="H20:H21"/>
    <mergeCell ref="I20:I21"/>
  </mergeCells>
  <phoneticPr fontId="28" type="noConversion"/>
  <printOptions horizontalCentered="1"/>
  <pageMargins left="0" right="0" top="0.75" bottom="0.25" header="0.3" footer="0.3"/>
  <pageSetup paperSize="5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73D75-5634-4382-8C7E-905B6E2C5430}">
  <dimension ref="A1:O72"/>
  <sheetViews>
    <sheetView view="pageBreakPreview" zoomScaleNormal="100" zoomScaleSheetLayoutView="100" workbookViewId="0">
      <selection activeCell="D4" sqref="D4"/>
    </sheetView>
  </sheetViews>
  <sheetFormatPr defaultColWidth="9.88671875" defaultRowHeight="15"/>
  <cols>
    <col min="1" max="1" width="10.77734375" style="274" customWidth="1"/>
    <col min="2" max="2" width="15.77734375" style="274" customWidth="1"/>
    <col min="3" max="3" width="3.77734375" style="134" customWidth="1"/>
    <col min="4" max="4" width="11.77734375" style="274" customWidth="1"/>
    <col min="5" max="5" width="11.77734375" style="9" customWidth="1"/>
    <col min="6" max="6" width="11.77734375" style="274" customWidth="1"/>
    <col min="7" max="9" width="10.77734375" style="274" customWidth="1"/>
    <col min="10" max="15" width="9.88671875" style="274"/>
  </cols>
  <sheetData>
    <row r="1" spans="1:9" s="3" customFormat="1" ht="9.9499999999999993" customHeight="1" thickTop="1">
      <c r="A1" s="339"/>
      <c r="B1" s="340"/>
      <c r="C1" s="340"/>
      <c r="D1" s="340"/>
      <c r="E1" s="340"/>
      <c r="F1" s="340"/>
      <c r="G1" s="340"/>
      <c r="H1" s="340"/>
      <c r="I1" s="341"/>
    </row>
    <row r="2" spans="1:9" s="3" customFormat="1" ht="20.100000000000001" customHeight="1">
      <c r="A2" s="319" t="s">
        <v>8</v>
      </c>
      <c r="B2" s="320"/>
      <c r="C2" s="320"/>
      <c r="D2" s="320"/>
      <c r="E2" s="320"/>
      <c r="F2" s="320"/>
      <c r="G2" s="320"/>
      <c r="H2" s="320"/>
      <c r="I2" s="321"/>
    </row>
    <row r="3" spans="1:9" s="3" customFormat="1" ht="9.9499999999999993" customHeight="1">
      <c r="A3" s="342"/>
      <c r="B3" s="343"/>
      <c r="C3" s="343"/>
      <c r="D3" s="343"/>
      <c r="E3" s="343"/>
      <c r="F3" s="343"/>
      <c r="G3" s="343"/>
      <c r="H3" s="343"/>
      <c r="I3" s="344"/>
    </row>
    <row r="4" spans="1:9" s="3" customFormat="1" ht="18" customHeight="1">
      <c r="A4" s="14"/>
      <c r="B4" s="132" t="s">
        <v>9</v>
      </c>
      <c r="C4" s="1"/>
      <c r="D4" s="244" t="str">
        <f>'100'!D4</f>
        <v>ALL SITES</v>
      </c>
      <c r="E4" s="1"/>
      <c r="F4" s="1"/>
      <c r="G4" s="49" t="s">
        <v>0</v>
      </c>
      <c r="H4" s="273">
        <f>'100'!H4</f>
        <v>45748</v>
      </c>
      <c r="I4" s="116"/>
    </row>
    <row r="5" spans="1:9" s="3" customFormat="1" ht="18" customHeight="1">
      <c r="A5" s="14"/>
      <c r="B5" s="1" t="s">
        <v>10</v>
      </c>
      <c r="C5" s="1"/>
      <c r="D5" s="245" t="s">
        <v>230</v>
      </c>
      <c r="E5" s="1"/>
      <c r="F5" s="1"/>
      <c r="G5" s="49" t="s">
        <v>2</v>
      </c>
      <c r="H5" s="273" t="str">
        <f>'100'!H5</f>
        <v>XXX - XXX</v>
      </c>
      <c r="I5" s="117"/>
    </row>
    <row r="6" spans="1:9" s="3" customFormat="1" ht="15" customHeight="1">
      <c r="A6" s="14"/>
      <c r="B6" s="133"/>
      <c r="C6" s="1"/>
      <c r="D6" s="135" t="s">
        <v>1</v>
      </c>
      <c r="E6" s="1"/>
      <c r="F6" s="1"/>
      <c r="G6" s="1"/>
      <c r="H6" s="5"/>
      <c r="I6" s="118"/>
    </row>
    <row r="7" spans="1:9" s="3" customFormat="1" ht="18" customHeight="1">
      <c r="A7" s="14"/>
      <c r="B7" s="1" t="s">
        <v>3</v>
      </c>
      <c r="C7" s="1"/>
      <c r="D7" s="244" t="str">
        <f>'100'!D7</f>
        <v>T. B. A.</v>
      </c>
      <c r="E7" s="1"/>
      <c r="F7" s="355" t="str">
        <f>'100'!F7</f>
        <v>CONTRACT PERIOD :</v>
      </c>
      <c r="G7" s="355"/>
      <c r="H7" s="355"/>
      <c r="I7" s="58"/>
    </row>
    <row r="8" spans="1:9" s="3" customFormat="1" ht="18" customHeight="1">
      <c r="A8" s="14"/>
      <c r="B8" s="1" t="s">
        <v>11</v>
      </c>
      <c r="C8" s="1"/>
      <c r="D8" s="244" t="str">
        <f>'100'!D8</f>
        <v>A - 20</v>
      </c>
      <c r="E8" s="1"/>
      <c r="F8" s="376" t="str">
        <f>'100'!F8</f>
        <v>April 1, 2025 to March 31, 2026</v>
      </c>
      <c r="G8" s="376"/>
      <c r="H8" s="376"/>
      <c r="I8" s="29"/>
    </row>
    <row r="9" spans="1:9" s="3" customFormat="1" ht="15" customHeight="1" thickBot="1">
      <c r="A9" s="44"/>
      <c r="B9" s="45"/>
      <c r="C9" s="112"/>
      <c r="D9" s="46"/>
      <c r="E9" s="119"/>
      <c r="G9" s="45"/>
      <c r="H9" s="45"/>
      <c r="I9" s="47"/>
    </row>
    <row r="10" spans="1:9" s="3" customFormat="1" ht="18" customHeight="1" thickTop="1">
      <c r="A10" s="383" t="s">
        <v>95</v>
      </c>
      <c r="B10" s="384" t="s">
        <v>183</v>
      </c>
      <c r="C10" s="385"/>
      <c r="D10" s="386" t="s">
        <v>169</v>
      </c>
      <c r="E10" s="387" t="s">
        <v>184</v>
      </c>
      <c r="F10" s="353" t="s">
        <v>92</v>
      </c>
      <c r="G10" s="123" t="s">
        <v>182</v>
      </c>
      <c r="H10" s="124" t="s">
        <v>7</v>
      </c>
      <c r="I10" s="125" t="s">
        <v>92</v>
      </c>
    </row>
    <row r="11" spans="1:9" s="3" customFormat="1" ht="18" customHeight="1" thickBot="1">
      <c r="A11" s="360"/>
      <c r="B11" s="346"/>
      <c r="C11" s="348"/>
      <c r="D11" s="350"/>
      <c r="E11" s="352"/>
      <c r="F11" s="354"/>
      <c r="G11" s="187">
        <v>570</v>
      </c>
      <c r="H11" s="188">
        <v>0.13</v>
      </c>
      <c r="I11" s="189"/>
    </row>
    <row r="12" spans="1:9" s="9" customFormat="1" ht="15" customHeight="1" thickTop="1" thickBot="1">
      <c r="A12" s="357" t="s">
        <v>1</v>
      </c>
      <c r="B12" s="358"/>
      <c r="C12" s="358"/>
      <c r="D12" s="358"/>
      <c r="E12" s="358"/>
      <c r="F12" s="138"/>
      <c r="G12" s="138" t="s">
        <v>1</v>
      </c>
      <c r="H12" s="138" t="s">
        <v>1</v>
      </c>
      <c r="I12" s="28" t="s">
        <v>1</v>
      </c>
    </row>
    <row r="13" spans="1:9" s="9" customFormat="1" ht="15" customHeight="1" thickTop="1">
      <c r="A13" s="307" t="s">
        <v>231</v>
      </c>
      <c r="B13" s="174" t="s">
        <v>173</v>
      </c>
      <c r="C13" s="154">
        <v>1</v>
      </c>
      <c r="D13" s="155" t="s">
        <v>177</v>
      </c>
      <c r="E13" s="175">
        <f>Sizes!B13</f>
        <v>0</v>
      </c>
      <c r="F13" s="56">
        <f>C13*E13</f>
        <v>0</v>
      </c>
      <c r="G13" s="301">
        <f>F13+F14</f>
        <v>0</v>
      </c>
      <c r="H13" s="304">
        <f>G13*$H$11</f>
        <v>0</v>
      </c>
      <c r="I13" s="314">
        <f>G13+H13</f>
        <v>0</v>
      </c>
    </row>
    <row r="14" spans="1:9" s="9" customFormat="1" ht="15" customHeight="1" thickBot="1">
      <c r="A14" s="309"/>
      <c r="B14" s="190" t="s">
        <v>174</v>
      </c>
      <c r="C14" s="194">
        <v>2</v>
      </c>
      <c r="D14" s="192" t="s">
        <v>177</v>
      </c>
      <c r="E14" s="193">
        <f>Sizes!B13</f>
        <v>0</v>
      </c>
      <c r="F14" s="177">
        <f>C14*E14</f>
        <v>0</v>
      </c>
      <c r="G14" s="303"/>
      <c r="H14" s="306"/>
      <c r="I14" s="315"/>
    </row>
    <row r="15" spans="1:9" s="9" customFormat="1" ht="15" customHeight="1" thickTop="1" thickBot="1">
      <c r="A15" s="357" t="s">
        <v>1</v>
      </c>
      <c r="B15" s="358"/>
      <c r="C15" s="358"/>
      <c r="D15" s="358"/>
      <c r="E15" s="358"/>
      <c r="F15" s="138"/>
      <c r="G15" s="138" t="s">
        <v>1</v>
      </c>
      <c r="H15" s="138" t="s">
        <v>1</v>
      </c>
      <c r="I15" s="28" t="s">
        <v>1</v>
      </c>
    </row>
    <row r="16" spans="1:9" s="9" customFormat="1" ht="15" customHeight="1" thickTop="1">
      <c r="A16" s="307" t="s">
        <v>232</v>
      </c>
      <c r="B16" s="174" t="s">
        <v>173</v>
      </c>
      <c r="C16" s="154">
        <v>1</v>
      </c>
      <c r="D16" s="155" t="s">
        <v>178</v>
      </c>
      <c r="E16" s="151">
        <f>Sizes!B43</f>
        <v>0</v>
      </c>
      <c r="F16" s="56">
        <f t="shared" ref="F16:F17" si="0">C16*E16</f>
        <v>0</v>
      </c>
      <c r="G16" s="301">
        <f>F16+F17</f>
        <v>0</v>
      </c>
      <c r="H16" s="304">
        <f>G16*H11</f>
        <v>0</v>
      </c>
      <c r="I16" s="314">
        <f>G16+H16</f>
        <v>0</v>
      </c>
    </row>
    <row r="17" spans="1:9" s="9" customFormat="1" ht="15" customHeight="1" thickBot="1">
      <c r="A17" s="309"/>
      <c r="B17" s="190" t="s">
        <v>174</v>
      </c>
      <c r="C17" s="194">
        <v>2</v>
      </c>
      <c r="D17" s="192" t="s">
        <v>177</v>
      </c>
      <c r="E17" s="152">
        <f>Sizes!B13</f>
        <v>0</v>
      </c>
      <c r="F17" s="177">
        <f t="shared" si="0"/>
        <v>0</v>
      </c>
      <c r="G17" s="303"/>
      <c r="H17" s="306"/>
      <c r="I17" s="315"/>
    </row>
    <row r="18" spans="1:9" s="499" customFormat="1" ht="15" customHeight="1" thickTop="1" thickBot="1">
      <c r="A18" s="500"/>
      <c r="B18" s="496"/>
      <c r="C18" s="497"/>
      <c r="D18" s="498"/>
      <c r="E18" s="501"/>
      <c r="F18" s="502"/>
      <c r="G18" s="503"/>
      <c r="H18" s="504"/>
      <c r="I18" s="505"/>
    </row>
    <row r="19" spans="1:9" s="9" customFormat="1" ht="15" customHeight="1" thickTop="1">
      <c r="A19" s="307">
        <v>203</v>
      </c>
      <c r="B19" s="174" t="s">
        <v>173</v>
      </c>
      <c r="C19" s="154">
        <v>1</v>
      </c>
      <c r="D19" s="155" t="s">
        <v>178</v>
      </c>
      <c r="E19" s="151">
        <f>Sizes!B43</f>
        <v>0</v>
      </c>
      <c r="F19" s="56">
        <f t="shared" ref="F19:F20" si="1">C19*E19</f>
        <v>0</v>
      </c>
      <c r="G19" s="301">
        <f>F19+F20</f>
        <v>0</v>
      </c>
      <c r="H19" s="304">
        <f>G19*H14</f>
        <v>0</v>
      </c>
      <c r="I19" s="314">
        <f>G19+H19</f>
        <v>0</v>
      </c>
    </row>
    <row r="20" spans="1:9" s="9" customFormat="1" ht="15" customHeight="1" thickBot="1">
      <c r="A20" s="309"/>
      <c r="B20" s="190" t="s">
        <v>174</v>
      </c>
      <c r="C20" s="194">
        <v>2</v>
      </c>
      <c r="D20" s="192" t="s">
        <v>177</v>
      </c>
      <c r="E20" s="152">
        <f>Sizes!B13</f>
        <v>0</v>
      </c>
      <c r="F20" s="177">
        <f t="shared" si="1"/>
        <v>0</v>
      </c>
      <c r="G20" s="303"/>
      <c r="H20" s="306"/>
      <c r="I20" s="315"/>
    </row>
    <row r="21" spans="1:9" s="499" customFormat="1" ht="15" customHeight="1" thickTop="1">
      <c r="A21" s="506"/>
      <c r="B21" s="507"/>
      <c r="C21" s="508"/>
      <c r="D21" s="509"/>
      <c r="E21" s="510"/>
      <c r="F21" s="511"/>
      <c r="G21" s="512"/>
      <c r="H21" s="513"/>
      <c r="I21" s="514"/>
    </row>
    <row r="22" spans="1:9" s="499" customFormat="1" ht="15" customHeight="1">
      <c r="A22" s="506"/>
      <c r="B22" s="507"/>
      <c r="C22" s="508"/>
      <c r="D22" s="509"/>
      <c r="E22" s="510"/>
      <c r="F22" s="511"/>
      <c r="G22" s="512"/>
      <c r="H22" s="513"/>
      <c r="I22" s="514"/>
    </row>
    <row r="23" spans="1:9" s="499" customFormat="1" ht="15" customHeight="1">
      <c r="A23" s="506"/>
      <c r="B23" s="507"/>
      <c r="C23" s="508"/>
      <c r="D23" s="509"/>
      <c r="E23" s="510"/>
      <c r="F23" s="511"/>
      <c r="G23" s="512"/>
      <c r="H23" s="513"/>
      <c r="I23" s="514"/>
    </row>
    <row r="24" spans="1:9" s="499" customFormat="1" ht="15" customHeight="1">
      <c r="A24" s="506"/>
      <c r="B24" s="507"/>
      <c r="C24" s="508"/>
      <c r="D24" s="509"/>
      <c r="E24" s="510"/>
      <c r="F24" s="511"/>
      <c r="G24" s="512"/>
      <c r="H24" s="513"/>
      <c r="I24" s="514"/>
    </row>
    <row r="25" spans="1:9" s="499" customFormat="1" ht="15" customHeight="1">
      <c r="A25" s="506"/>
      <c r="B25" s="507"/>
      <c r="C25" s="508"/>
      <c r="D25" s="509"/>
      <c r="E25" s="510"/>
      <c r="F25" s="511"/>
      <c r="G25" s="512"/>
      <c r="H25" s="513"/>
      <c r="I25" s="514"/>
    </row>
    <row r="26" spans="1:9" s="499" customFormat="1" ht="15" customHeight="1">
      <c r="A26" s="506"/>
      <c r="B26" s="507"/>
      <c r="C26" s="508"/>
      <c r="D26" s="509"/>
      <c r="E26" s="510"/>
      <c r="F26" s="511"/>
      <c r="G26" s="512"/>
      <c r="H26" s="513"/>
      <c r="I26" s="514"/>
    </row>
    <row r="27" spans="1:9" s="499" customFormat="1" ht="15" customHeight="1">
      <c r="A27" s="506"/>
      <c r="B27" s="507"/>
      <c r="C27" s="508"/>
      <c r="D27" s="509"/>
      <c r="E27" s="510"/>
      <c r="F27" s="511"/>
      <c r="G27" s="512"/>
      <c r="H27" s="513"/>
      <c r="I27" s="514"/>
    </row>
    <row r="28" spans="1:9" s="499" customFormat="1" ht="15" customHeight="1">
      <c r="A28" s="506"/>
      <c r="B28" s="507"/>
      <c r="C28" s="508"/>
      <c r="D28" s="509"/>
      <c r="E28" s="510"/>
      <c r="F28" s="511"/>
      <c r="G28" s="512"/>
      <c r="H28" s="513"/>
      <c r="I28" s="514"/>
    </row>
    <row r="29" spans="1:9" s="499" customFormat="1" ht="15" customHeight="1">
      <c r="A29" s="506"/>
      <c r="B29" s="507"/>
      <c r="C29" s="508"/>
      <c r="D29" s="509"/>
      <c r="E29" s="510"/>
      <c r="F29" s="511"/>
      <c r="G29" s="512"/>
      <c r="H29" s="513"/>
      <c r="I29" s="514"/>
    </row>
    <row r="30" spans="1:9" s="499" customFormat="1" ht="15" customHeight="1">
      <c r="A30" s="506"/>
      <c r="B30" s="507"/>
      <c r="C30" s="508"/>
      <c r="D30" s="509"/>
      <c r="E30" s="510"/>
      <c r="F30" s="511"/>
      <c r="G30" s="512"/>
      <c r="H30" s="513"/>
      <c r="I30" s="514"/>
    </row>
    <row r="31" spans="1:9" s="499" customFormat="1" ht="15" customHeight="1">
      <c r="A31" s="506"/>
      <c r="B31" s="507"/>
      <c r="C31" s="508"/>
      <c r="D31" s="509"/>
      <c r="E31" s="510"/>
      <c r="F31" s="511"/>
      <c r="G31" s="512"/>
      <c r="H31" s="513"/>
      <c r="I31" s="514"/>
    </row>
    <row r="32" spans="1:9" s="499" customFormat="1" ht="15" customHeight="1">
      <c r="A32" s="506"/>
      <c r="B32" s="507"/>
      <c r="C32" s="508"/>
      <c r="D32" s="509"/>
      <c r="E32" s="510"/>
      <c r="F32" s="511"/>
      <c r="G32" s="512"/>
      <c r="H32" s="513"/>
      <c r="I32" s="514"/>
    </row>
    <row r="33" spans="1:9" s="499" customFormat="1" ht="15" customHeight="1">
      <c r="A33" s="506"/>
      <c r="B33" s="507"/>
      <c r="C33" s="508"/>
      <c r="D33" s="509"/>
      <c r="E33" s="510"/>
      <c r="F33" s="511"/>
      <c r="G33" s="512"/>
      <c r="H33" s="513"/>
      <c r="I33" s="514"/>
    </row>
    <row r="34" spans="1:9" s="499" customFormat="1" ht="15" customHeight="1">
      <c r="A34" s="506"/>
      <c r="B34" s="507"/>
      <c r="C34" s="508"/>
      <c r="D34" s="509"/>
      <c r="E34" s="510"/>
      <c r="F34" s="511"/>
      <c r="G34" s="512"/>
      <c r="H34" s="513"/>
      <c r="I34" s="514"/>
    </row>
    <row r="35" spans="1:9" s="499" customFormat="1" ht="15" customHeight="1">
      <c r="A35" s="506"/>
      <c r="B35" s="507"/>
      <c r="C35" s="508"/>
      <c r="D35" s="509"/>
      <c r="E35" s="510"/>
      <c r="F35" s="511"/>
      <c r="G35" s="512"/>
      <c r="H35" s="513"/>
      <c r="I35" s="514"/>
    </row>
    <row r="36" spans="1:9" s="499" customFormat="1" ht="15" customHeight="1">
      <c r="A36" s="506"/>
      <c r="B36" s="507"/>
      <c r="C36" s="508"/>
      <c r="D36" s="509"/>
      <c r="E36" s="510"/>
      <c r="F36" s="511"/>
      <c r="G36" s="512"/>
      <c r="H36" s="513"/>
      <c r="I36" s="514"/>
    </row>
    <row r="37" spans="1:9" s="499" customFormat="1" ht="15" customHeight="1">
      <c r="A37" s="506"/>
      <c r="B37" s="507"/>
      <c r="C37" s="508"/>
      <c r="D37" s="509"/>
      <c r="E37" s="510"/>
      <c r="F37" s="511"/>
      <c r="G37" s="512"/>
      <c r="H37" s="513"/>
      <c r="I37" s="514"/>
    </row>
    <row r="38" spans="1:9" s="499" customFormat="1" ht="15" customHeight="1">
      <c r="A38" s="506"/>
      <c r="B38" s="507"/>
      <c r="C38" s="508"/>
      <c r="D38" s="509"/>
      <c r="E38" s="510"/>
      <c r="F38" s="511"/>
      <c r="G38" s="512"/>
      <c r="H38" s="513"/>
      <c r="I38" s="514"/>
    </row>
    <row r="39" spans="1:9" s="499" customFormat="1" ht="15" customHeight="1">
      <c r="A39" s="506"/>
      <c r="B39" s="507"/>
      <c r="C39" s="508"/>
      <c r="D39" s="509"/>
      <c r="E39" s="510"/>
      <c r="F39" s="511"/>
      <c r="G39" s="512"/>
      <c r="H39" s="513"/>
      <c r="I39" s="514"/>
    </row>
    <row r="40" spans="1:9" s="499" customFormat="1" ht="15" customHeight="1">
      <c r="A40" s="506"/>
      <c r="B40" s="507"/>
      <c r="C40" s="508"/>
      <c r="D40" s="509"/>
      <c r="E40" s="510"/>
      <c r="F40" s="511"/>
      <c r="G40" s="512"/>
      <c r="H40" s="513"/>
      <c r="I40" s="514"/>
    </row>
    <row r="41" spans="1:9" s="499" customFormat="1" ht="15" customHeight="1">
      <c r="A41" s="506"/>
      <c r="B41" s="507"/>
      <c r="C41" s="508"/>
      <c r="D41" s="509"/>
      <c r="E41" s="510"/>
      <c r="F41" s="511"/>
      <c r="G41" s="512"/>
      <c r="H41" s="513"/>
      <c r="I41" s="514"/>
    </row>
    <row r="42" spans="1:9" s="499" customFormat="1" ht="15" customHeight="1">
      <c r="A42" s="506"/>
      <c r="B42" s="507"/>
      <c r="C42" s="508"/>
      <c r="D42" s="509"/>
      <c r="E42" s="510"/>
      <c r="F42" s="511"/>
      <c r="G42" s="512"/>
      <c r="H42" s="513"/>
      <c r="I42" s="514"/>
    </row>
    <row r="43" spans="1:9" s="499" customFormat="1" ht="15" customHeight="1">
      <c r="A43" s="506"/>
      <c r="B43" s="507"/>
      <c r="C43" s="508"/>
      <c r="D43" s="509"/>
      <c r="E43" s="510"/>
      <c r="F43" s="511"/>
      <c r="G43" s="512"/>
      <c r="H43" s="513"/>
      <c r="I43" s="514"/>
    </row>
    <row r="44" spans="1:9" s="499" customFormat="1" ht="15" customHeight="1">
      <c r="A44" s="506"/>
      <c r="B44" s="507"/>
      <c r="C44" s="508"/>
      <c r="D44" s="509"/>
      <c r="E44" s="510"/>
      <c r="F44" s="511"/>
      <c r="G44" s="512"/>
      <c r="H44" s="513"/>
      <c r="I44" s="514"/>
    </row>
    <row r="45" spans="1:9" s="499" customFormat="1" ht="15" customHeight="1">
      <c r="A45" s="506"/>
      <c r="B45" s="507"/>
      <c r="C45" s="508"/>
      <c r="D45" s="509"/>
      <c r="E45" s="510"/>
      <c r="F45" s="511"/>
      <c r="G45" s="512"/>
      <c r="H45" s="513"/>
      <c r="I45" s="514"/>
    </row>
    <row r="46" spans="1:9" s="499" customFormat="1" ht="15" customHeight="1">
      <c r="A46" s="506"/>
      <c r="B46" s="507"/>
      <c r="C46" s="508"/>
      <c r="D46" s="509"/>
      <c r="E46" s="510"/>
      <c r="F46" s="511"/>
      <c r="G46" s="512"/>
      <c r="H46" s="513"/>
      <c r="I46" s="514"/>
    </row>
    <row r="47" spans="1:9" s="499" customFormat="1" ht="15" customHeight="1">
      <c r="A47" s="506"/>
      <c r="B47" s="507"/>
      <c r="C47" s="508"/>
      <c r="D47" s="509"/>
      <c r="E47" s="510"/>
      <c r="F47" s="511"/>
      <c r="G47" s="512"/>
      <c r="H47" s="513"/>
      <c r="I47" s="514"/>
    </row>
    <row r="48" spans="1:9" s="499" customFormat="1" ht="15" customHeight="1" thickBot="1">
      <c r="A48" s="515"/>
      <c r="B48" s="516"/>
      <c r="C48" s="517"/>
      <c r="D48" s="518"/>
      <c r="E48" s="519"/>
      <c r="F48" s="520"/>
      <c r="G48" s="521"/>
      <c r="H48" s="522"/>
      <c r="I48" s="523"/>
    </row>
    <row r="49" spans="1:9" s="3" customFormat="1" ht="20.100000000000001" customHeight="1" thickTop="1" thickBot="1">
      <c r="A49" s="331" t="s">
        <v>96</v>
      </c>
      <c r="B49" s="332"/>
      <c r="C49" s="328" t="s">
        <v>181</v>
      </c>
      <c r="D49" s="329"/>
      <c r="E49" s="329"/>
      <c r="F49" s="329"/>
      <c r="G49" s="329"/>
      <c r="H49" s="330"/>
      <c r="I49" s="260">
        <f>'100'!I43</f>
        <v>0</v>
      </c>
    </row>
    <row r="50" spans="1:9" s="3" customFormat="1" ht="15" customHeight="1" thickTop="1">
      <c r="A50" s="316"/>
      <c r="B50" s="317"/>
      <c r="C50" s="317"/>
      <c r="D50" s="317"/>
      <c r="E50" s="317"/>
      <c r="F50" s="317"/>
      <c r="G50" s="317"/>
      <c r="H50" s="317"/>
      <c r="I50" s="318"/>
    </row>
    <row r="51" spans="1:9" s="3" customFormat="1" ht="20.100000000000001" customHeight="1">
      <c r="A51" s="319" t="s">
        <v>6</v>
      </c>
      <c r="B51" s="320"/>
      <c r="C51" s="320"/>
      <c r="D51" s="320"/>
      <c r="E51" s="320"/>
      <c r="F51" s="320"/>
      <c r="G51" s="320"/>
      <c r="H51" s="320"/>
      <c r="I51" s="321"/>
    </row>
    <row r="52" spans="1:9" s="3" customFormat="1" ht="15" customHeight="1">
      <c r="A52" s="322"/>
      <c r="B52" s="323"/>
      <c r="C52" s="323"/>
      <c r="D52" s="323"/>
      <c r="E52" s="323"/>
      <c r="F52" s="323"/>
      <c r="G52" s="323"/>
      <c r="H52" s="323"/>
      <c r="I52" s="324"/>
    </row>
    <row r="53" spans="1:9" s="1" customFormat="1" ht="15" customHeight="1">
      <c r="A53" s="325" t="s">
        <v>134</v>
      </c>
      <c r="B53" s="326"/>
      <c r="C53" s="326"/>
      <c r="D53" s="326"/>
      <c r="E53" s="326"/>
      <c r="F53" s="326"/>
      <c r="G53" s="326"/>
      <c r="H53" s="326"/>
      <c r="I53" s="327"/>
    </row>
    <row r="54" spans="1:9" s="1" customFormat="1" ht="15" customHeight="1">
      <c r="A54" s="325" t="s">
        <v>135</v>
      </c>
      <c r="B54" s="326"/>
      <c r="C54" s="326"/>
      <c r="D54" s="326"/>
      <c r="E54" s="326"/>
      <c r="F54" s="326"/>
      <c r="G54" s="326"/>
      <c r="H54" s="326"/>
      <c r="I54" s="327"/>
    </row>
    <row r="55" spans="1:9" s="1" customFormat="1" ht="15" customHeight="1">
      <c r="A55" s="325" t="s">
        <v>136</v>
      </c>
      <c r="B55" s="326"/>
      <c r="C55" s="326"/>
      <c r="D55" s="326"/>
      <c r="E55" s="326"/>
      <c r="F55" s="326"/>
      <c r="G55" s="326"/>
      <c r="H55" s="326"/>
      <c r="I55" s="327"/>
    </row>
    <row r="56" spans="1:9" s="1" customFormat="1" ht="15" customHeight="1">
      <c r="A56" s="336" t="s">
        <v>137</v>
      </c>
      <c r="B56" s="337"/>
      <c r="C56" s="337"/>
      <c r="D56" s="337"/>
      <c r="E56" s="337"/>
      <c r="F56" s="337"/>
      <c r="G56" s="337"/>
      <c r="H56" s="337"/>
      <c r="I56" s="338"/>
    </row>
    <row r="57" spans="1:9" s="1" customFormat="1" ht="15" customHeight="1">
      <c r="A57" s="336" t="s">
        <v>138</v>
      </c>
      <c r="B57" s="337"/>
      <c r="C57" s="337"/>
      <c r="D57" s="337"/>
      <c r="E57" s="337"/>
      <c r="F57" s="337"/>
      <c r="G57" s="337"/>
      <c r="H57" s="337"/>
      <c r="I57" s="338"/>
    </row>
    <row r="58" spans="1:9" s="1" customFormat="1" ht="15" customHeight="1">
      <c r="A58" s="325" t="s">
        <v>139</v>
      </c>
      <c r="B58" s="326"/>
      <c r="C58" s="326"/>
      <c r="D58" s="326"/>
      <c r="E58" s="326"/>
      <c r="F58" s="326"/>
      <c r="G58" s="326"/>
      <c r="H58" s="326"/>
      <c r="I58" s="327"/>
    </row>
    <row r="59" spans="1:9" s="1" customFormat="1" ht="15" customHeight="1">
      <c r="A59" s="325" t="s">
        <v>140</v>
      </c>
      <c r="B59" s="326"/>
      <c r="C59" s="326"/>
      <c r="D59" s="326"/>
      <c r="E59" s="326"/>
      <c r="F59" s="326"/>
      <c r="G59" s="326"/>
      <c r="H59" s="326"/>
      <c r="I59" s="327"/>
    </row>
    <row r="60" spans="1:9" s="1" customFormat="1" ht="15" customHeight="1">
      <c r="A60" s="325" t="s">
        <v>141</v>
      </c>
      <c r="B60" s="326"/>
      <c r="C60" s="326"/>
      <c r="D60" s="326"/>
      <c r="E60" s="326"/>
      <c r="F60" s="326"/>
      <c r="G60" s="326"/>
      <c r="H60" s="326"/>
      <c r="I60" s="327"/>
    </row>
    <row r="61" spans="1:9" s="1" customFormat="1" ht="15" customHeight="1">
      <c r="A61" s="336" t="s">
        <v>142</v>
      </c>
      <c r="B61" s="337"/>
      <c r="C61" s="337"/>
      <c r="D61" s="337"/>
      <c r="E61" s="337"/>
      <c r="F61" s="337"/>
      <c r="G61" s="337"/>
      <c r="H61" s="337"/>
      <c r="I61" s="338"/>
    </row>
    <row r="62" spans="1:9" s="3" customFormat="1" ht="15" customHeight="1">
      <c r="A62" s="13"/>
      <c r="B62" s="4"/>
      <c r="C62" s="134"/>
      <c r="D62" s="4"/>
      <c r="E62" s="2"/>
      <c r="F62" s="4"/>
      <c r="G62" s="4"/>
      <c r="H62" s="4"/>
      <c r="I62" s="12"/>
    </row>
    <row r="63" spans="1:9" s="3" customFormat="1" ht="15" customHeight="1">
      <c r="A63" s="13"/>
      <c r="B63" s="4"/>
      <c r="C63" s="134"/>
      <c r="D63" s="4"/>
      <c r="E63" s="2"/>
      <c r="F63" s="4"/>
      <c r="G63" s="4"/>
      <c r="H63" s="4"/>
      <c r="I63" s="12"/>
    </row>
    <row r="64" spans="1:9" s="3" customFormat="1" ht="15" customHeight="1">
      <c r="A64" s="13"/>
      <c r="B64" s="4"/>
      <c r="C64" s="134"/>
      <c r="D64" s="4"/>
      <c r="E64" s="2"/>
      <c r="F64" s="333" t="s">
        <v>89</v>
      </c>
      <c r="G64" s="333"/>
      <c r="H64" s="333"/>
      <c r="I64" s="12"/>
    </row>
    <row r="65" spans="1:9" s="3" customFormat="1" ht="15" customHeight="1">
      <c r="A65" s="13"/>
      <c r="B65" s="4"/>
      <c r="C65" s="134"/>
      <c r="D65" s="4"/>
      <c r="E65" s="2"/>
      <c r="F65" s="132"/>
      <c r="G65" s="132"/>
      <c r="H65" s="132"/>
      <c r="I65" s="12"/>
    </row>
    <row r="66" spans="1:9" s="3" customFormat="1" ht="15" customHeight="1">
      <c r="A66" s="13"/>
      <c r="B66" s="4"/>
      <c r="C66" s="134"/>
      <c r="D66" s="4"/>
      <c r="E66" s="2"/>
      <c r="F66" s="4"/>
      <c r="G66" s="4"/>
      <c r="H66" s="4"/>
      <c r="I66" s="12"/>
    </row>
    <row r="67" spans="1:9" s="3" customFormat="1" ht="15" customHeight="1">
      <c r="A67" s="13"/>
      <c r="B67" s="4"/>
      <c r="C67" s="134"/>
      <c r="D67" s="4"/>
      <c r="E67" s="2"/>
      <c r="F67" s="4"/>
      <c r="G67" s="4"/>
      <c r="H67" s="4"/>
      <c r="I67" s="12"/>
    </row>
    <row r="68" spans="1:9" s="3" customFormat="1" ht="15" customHeight="1">
      <c r="A68" s="13"/>
      <c r="B68" s="4"/>
      <c r="C68" s="134"/>
      <c r="D68" s="4"/>
      <c r="E68" s="2"/>
      <c r="F68" s="333" t="s">
        <v>113</v>
      </c>
      <c r="G68" s="333"/>
      <c r="H68" s="333"/>
      <c r="I68" s="12"/>
    </row>
    <row r="69" spans="1:9" s="3" customFormat="1" ht="15" customHeight="1">
      <c r="A69" s="13"/>
      <c r="B69" s="4"/>
      <c r="C69" s="134"/>
      <c r="D69" s="4"/>
      <c r="E69" s="2"/>
      <c r="F69" s="4"/>
      <c r="G69" s="4"/>
      <c r="H69" s="4"/>
      <c r="I69" s="12"/>
    </row>
    <row r="70" spans="1:9" s="3" customFormat="1" ht="15" customHeight="1">
      <c r="A70" s="334" t="s">
        <v>97</v>
      </c>
      <c r="B70" s="335"/>
      <c r="C70" s="335"/>
      <c r="D70" s="335"/>
      <c r="E70" s="139" t="s">
        <v>90</v>
      </c>
      <c r="G70" s="335" t="s">
        <v>100</v>
      </c>
      <c r="H70" s="335"/>
      <c r="I70" s="15"/>
    </row>
    <row r="71" spans="1:9" s="3" customFormat="1" ht="15" customHeight="1" thickBot="1">
      <c r="A71" s="31"/>
      <c r="B71" s="120"/>
      <c r="C71" s="121"/>
      <c r="D71" s="120"/>
      <c r="E71" s="122"/>
      <c r="F71" s="120"/>
      <c r="G71" s="120"/>
      <c r="H71" s="120"/>
      <c r="I71" s="48"/>
    </row>
    <row r="72" spans="1:9" s="274" customFormat="1" ht="15.75" thickTop="1">
      <c r="C72" s="134"/>
      <c r="E72" s="9"/>
    </row>
  </sheetData>
  <mergeCells count="43">
    <mergeCell ref="A59:I59"/>
    <mergeCell ref="A60:I60"/>
    <mergeCell ref="A61:I61"/>
    <mergeCell ref="F64:H64"/>
    <mergeCell ref="F68:H68"/>
    <mergeCell ref="A70:D70"/>
    <mergeCell ref="G70:H70"/>
    <mergeCell ref="A53:I53"/>
    <mergeCell ref="A54:I54"/>
    <mergeCell ref="A55:I55"/>
    <mergeCell ref="A56:I56"/>
    <mergeCell ref="A57:I57"/>
    <mergeCell ref="A58:I58"/>
    <mergeCell ref="A49:B49"/>
    <mergeCell ref="C49:H49"/>
    <mergeCell ref="A50:I50"/>
    <mergeCell ref="A51:I51"/>
    <mergeCell ref="A52:I52"/>
    <mergeCell ref="A19:A20"/>
    <mergeCell ref="G19:G20"/>
    <mergeCell ref="H19:H20"/>
    <mergeCell ref="I19:I20"/>
    <mergeCell ref="A15:E15"/>
    <mergeCell ref="A16:A17"/>
    <mergeCell ref="G16:G17"/>
    <mergeCell ref="H16:H17"/>
    <mergeCell ref="I16:I17"/>
    <mergeCell ref="F10:F11"/>
    <mergeCell ref="A12:E12"/>
    <mergeCell ref="A13:A14"/>
    <mergeCell ref="G13:G14"/>
    <mergeCell ref="H13:H14"/>
    <mergeCell ref="I13:I14"/>
    <mergeCell ref="A1:I1"/>
    <mergeCell ref="A2:I2"/>
    <mergeCell ref="A3:I3"/>
    <mergeCell ref="F7:H7"/>
    <mergeCell ref="F8:H8"/>
    <mergeCell ref="A10:A11"/>
    <mergeCell ref="B10:B11"/>
    <mergeCell ref="C10:C11"/>
    <mergeCell ref="D10:D11"/>
    <mergeCell ref="E10:E11"/>
  </mergeCells>
  <printOptions horizontalCentered="1"/>
  <pageMargins left="0" right="0" top="0.75" bottom="0.25" header="0.3" footer="0.3"/>
  <pageSetup paperSize="5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9E81-CF4D-4653-B08C-5352E431F25B}">
  <dimension ref="A1:I88"/>
  <sheetViews>
    <sheetView view="pageBreakPreview" zoomScaleNormal="100" zoomScaleSheetLayoutView="100" workbookViewId="0">
      <selection activeCell="B4" sqref="B4"/>
    </sheetView>
  </sheetViews>
  <sheetFormatPr defaultColWidth="9.88671875" defaultRowHeight="15"/>
  <cols>
    <col min="1" max="1" width="10.77734375" customWidth="1"/>
    <col min="2" max="2" width="15.77734375" customWidth="1"/>
    <col min="3" max="3" width="3.77734375" style="114" customWidth="1"/>
    <col min="4" max="4" width="11.77734375" customWidth="1"/>
    <col min="5" max="5" width="11.77734375" style="115" customWidth="1"/>
    <col min="6" max="6" width="11.77734375" customWidth="1"/>
    <col min="7" max="9" width="10.77734375" customWidth="1"/>
  </cols>
  <sheetData>
    <row r="1" spans="1:9" s="3" customFormat="1" ht="9.9499999999999993" customHeight="1" thickTop="1">
      <c r="A1" s="339"/>
      <c r="B1" s="340"/>
      <c r="C1" s="340"/>
      <c r="D1" s="340"/>
      <c r="E1" s="340"/>
      <c r="F1" s="340"/>
      <c r="G1" s="340"/>
      <c r="H1" s="340"/>
      <c r="I1" s="341"/>
    </row>
    <row r="2" spans="1:9" s="3" customFormat="1" ht="20.100000000000001" customHeight="1">
      <c r="A2" s="319" t="s">
        <v>8</v>
      </c>
      <c r="B2" s="320"/>
      <c r="C2" s="320"/>
      <c r="D2" s="320"/>
      <c r="E2" s="320"/>
      <c r="F2" s="320"/>
      <c r="G2" s="320"/>
      <c r="H2" s="320"/>
      <c r="I2" s="321"/>
    </row>
    <row r="3" spans="1:9" s="3" customFormat="1" ht="9.9499999999999993" customHeight="1">
      <c r="A3" s="342"/>
      <c r="B3" s="343"/>
      <c r="C3" s="343"/>
      <c r="D3" s="343"/>
      <c r="E3" s="343"/>
      <c r="F3" s="343"/>
      <c r="G3" s="343"/>
      <c r="H3" s="343"/>
      <c r="I3" s="344"/>
    </row>
    <row r="4" spans="1:9" s="3" customFormat="1" ht="18" customHeight="1">
      <c r="A4" s="14"/>
      <c r="B4" s="132" t="s">
        <v>9</v>
      </c>
      <c r="C4" s="1"/>
      <c r="D4" s="244" t="str">
        <f>'100'!D4</f>
        <v>ALL SITES</v>
      </c>
      <c r="E4" s="1"/>
      <c r="F4" s="1"/>
      <c r="G4" s="49" t="s">
        <v>0</v>
      </c>
      <c r="H4" s="273">
        <f>'100'!H4</f>
        <v>45748</v>
      </c>
      <c r="I4" s="116"/>
    </row>
    <row r="5" spans="1:9" s="3" customFormat="1" ht="18" customHeight="1">
      <c r="A5" s="14"/>
      <c r="B5" s="1" t="s">
        <v>10</v>
      </c>
      <c r="C5" s="1"/>
      <c r="D5" s="244" t="str">
        <f>'200'!D5</f>
        <v>200 Series</v>
      </c>
      <c r="E5" s="1"/>
      <c r="F5" s="1"/>
      <c r="G5" s="49" t="s">
        <v>2</v>
      </c>
      <c r="H5" s="273" t="str">
        <f>'100'!H5</f>
        <v>XXX - XXX</v>
      </c>
      <c r="I5" s="117"/>
    </row>
    <row r="6" spans="1:9" s="3" customFormat="1" ht="9.9499999999999993" customHeight="1">
      <c r="A6" s="14"/>
      <c r="B6" s="133"/>
      <c r="C6" s="1"/>
      <c r="D6" s="135" t="s">
        <v>1</v>
      </c>
      <c r="E6" s="1"/>
      <c r="F6" s="1"/>
      <c r="G6" s="1"/>
      <c r="H6" s="5"/>
      <c r="I6" s="118"/>
    </row>
    <row r="7" spans="1:9" s="3" customFormat="1" ht="18" customHeight="1">
      <c r="A7" s="14"/>
      <c r="B7" s="1" t="s">
        <v>3</v>
      </c>
      <c r="C7" s="1"/>
      <c r="D7" s="244" t="str">
        <f>'100'!D7</f>
        <v>T. B. A.</v>
      </c>
      <c r="E7" s="1"/>
      <c r="F7" s="355" t="str">
        <f>'100'!F7</f>
        <v>CONTRACT PERIOD :</v>
      </c>
      <c r="G7" s="355"/>
      <c r="H7" s="355"/>
      <c r="I7" s="58"/>
    </row>
    <row r="8" spans="1:9" s="3" customFormat="1" ht="18" customHeight="1">
      <c r="A8" s="14"/>
      <c r="B8" s="1" t="s">
        <v>11</v>
      </c>
      <c r="C8" s="1"/>
      <c r="D8" s="244" t="str">
        <f>'100'!D8</f>
        <v>A - 20</v>
      </c>
      <c r="E8" s="1"/>
      <c r="F8" s="376" t="str">
        <f>'100'!F8</f>
        <v>April 1, 2025 to March 31, 2026</v>
      </c>
      <c r="G8" s="376"/>
      <c r="H8" s="376"/>
      <c r="I8" s="29"/>
    </row>
    <row r="9" spans="1:9" s="3" customFormat="1" ht="9.9499999999999993" customHeight="1" thickBot="1">
      <c r="A9" s="13"/>
      <c r="B9" s="4"/>
      <c r="C9" s="134"/>
      <c r="D9" s="7"/>
      <c r="E9" s="2"/>
      <c r="G9" s="4"/>
      <c r="H9" s="4"/>
      <c r="I9" s="15"/>
    </row>
    <row r="10" spans="1:9" s="3" customFormat="1" ht="18" customHeight="1" thickTop="1">
      <c r="A10" s="359" t="s">
        <v>95</v>
      </c>
      <c r="B10" s="345" t="s">
        <v>183</v>
      </c>
      <c r="C10" s="347"/>
      <c r="D10" s="349" t="s">
        <v>169</v>
      </c>
      <c r="E10" s="351" t="s">
        <v>184</v>
      </c>
      <c r="F10" s="353" t="s">
        <v>92</v>
      </c>
      <c r="G10" s="126" t="s">
        <v>182</v>
      </c>
      <c r="H10" s="127" t="s">
        <v>7</v>
      </c>
      <c r="I10" s="128" t="s">
        <v>92</v>
      </c>
    </row>
    <row r="11" spans="1:9" s="3" customFormat="1" ht="18" customHeight="1" thickBot="1">
      <c r="A11" s="360"/>
      <c r="B11" s="399"/>
      <c r="C11" s="400"/>
      <c r="D11" s="401"/>
      <c r="E11" s="402"/>
      <c r="F11" s="354"/>
      <c r="G11" s="202">
        <v>680</v>
      </c>
      <c r="H11" s="203">
        <v>0.13</v>
      </c>
      <c r="I11" s="204"/>
    </row>
    <row r="12" spans="1:9" s="9" customFormat="1" ht="30" customHeight="1" thickTop="1" thickBot="1">
      <c r="A12" s="377" t="s">
        <v>186</v>
      </c>
      <c r="B12" s="378"/>
      <c r="C12" s="378"/>
      <c r="D12" s="378"/>
      <c r="E12" s="378"/>
      <c r="F12" s="378"/>
      <c r="G12" s="378"/>
      <c r="H12" s="378"/>
      <c r="I12" s="379"/>
    </row>
    <row r="13" spans="1:9" s="9" customFormat="1" ht="15" customHeight="1" thickTop="1" thickBot="1">
      <c r="A13" s="357" t="s">
        <v>1</v>
      </c>
      <c r="B13" s="358"/>
      <c r="C13" s="358"/>
      <c r="D13" s="358"/>
      <c r="E13" s="358"/>
      <c r="F13" s="138"/>
      <c r="G13" s="138" t="s">
        <v>1</v>
      </c>
      <c r="H13" s="138" t="s">
        <v>1</v>
      </c>
      <c r="I13" s="28" t="s">
        <v>1</v>
      </c>
    </row>
    <row r="14" spans="1:9" s="9" customFormat="1" ht="15" customHeight="1" thickTop="1">
      <c r="A14" s="307">
        <v>201</v>
      </c>
      <c r="B14" s="153" t="s">
        <v>187</v>
      </c>
      <c r="C14" s="154">
        <v>1</v>
      </c>
      <c r="D14" s="155" t="s">
        <v>177</v>
      </c>
      <c r="E14" s="156">
        <f>Sizes!B13</f>
        <v>0</v>
      </c>
      <c r="F14" s="157">
        <f t="shared" ref="F14" si="0">C14*E14</f>
        <v>0</v>
      </c>
      <c r="G14" s="278">
        <f>F14</f>
        <v>0</v>
      </c>
      <c r="H14" s="265">
        <f>G14*H11</f>
        <v>0</v>
      </c>
      <c r="I14" s="279">
        <f>G14+H14</f>
        <v>0</v>
      </c>
    </row>
    <row r="15" spans="1:9" s="499" customFormat="1" ht="15" customHeight="1" thickBot="1">
      <c r="A15" s="309"/>
      <c r="B15" s="527"/>
      <c r="C15" s="528"/>
      <c r="D15" s="529"/>
      <c r="E15" s="530"/>
      <c r="F15" s="531"/>
      <c r="G15" s="532"/>
      <c r="H15" s="533"/>
      <c r="I15" s="534"/>
    </row>
    <row r="16" spans="1:9" s="499" customFormat="1" ht="15" customHeight="1" thickTop="1" thickBot="1">
      <c r="A16" s="500"/>
      <c r="B16" s="535"/>
      <c r="C16" s="497"/>
      <c r="D16" s="498"/>
      <c r="E16" s="524"/>
      <c r="F16" s="525"/>
      <c r="G16" s="537"/>
      <c r="H16" s="526"/>
      <c r="I16" s="538"/>
    </row>
    <row r="17" spans="1:9" s="9" customFormat="1" ht="15" customHeight="1" thickTop="1">
      <c r="A17" s="307">
        <v>201</v>
      </c>
      <c r="B17" s="153" t="s">
        <v>187</v>
      </c>
      <c r="C17" s="154">
        <v>1</v>
      </c>
      <c r="D17" s="155" t="s">
        <v>177</v>
      </c>
      <c r="E17" s="156">
        <f>Sizes!B13</f>
        <v>0</v>
      </c>
      <c r="F17" s="157">
        <f t="shared" ref="F17" si="1">C17*E17</f>
        <v>0</v>
      </c>
      <c r="G17" s="278">
        <f>F17</f>
        <v>0</v>
      </c>
      <c r="H17" s="265">
        <f>G17*H14</f>
        <v>0</v>
      </c>
      <c r="I17" s="279">
        <f>G17+H17</f>
        <v>0</v>
      </c>
    </row>
    <row r="18" spans="1:9" s="499" customFormat="1" ht="15" customHeight="1" thickBot="1">
      <c r="A18" s="309"/>
      <c r="B18" s="527"/>
      <c r="C18" s="528"/>
      <c r="D18" s="529"/>
      <c r="E18" s="530"/>
      <c r="F18" s="531"/>
      <c r="G18" s="532"/>
      <c r="H18" s="533"/>
      <c r="I18" s="534"/>
    </row>
    <row r="19" spans="1:9" s="499" customFormat="1" ht="15" customHeight="1" thickTop="1">
      <c r="A19" s="506"/>
      <c r="B19" s="513"/>
      <c r="C19" s="536"/>
      <c r="D19" s="509"/>
      <c r="E19" s="539"/>
      <c r="F19" s="540"/>
      <c r="G19" s="541"/>
      <c r="H19" s="514"/>
      <c r="I19" s="542"/>
    </row>
    <row r="20" spans="1:9" s="499" customFormat="1" ht="15" customHeight="1">
      <c r="A20" s="506"/>
      <c r="B20" s="513"/>
      <c r="C20" s="536"/>
      <c r="D20" s="509"/>
      <c r="E20" s="539"/>
      <c r="F20" s="540"/>
      <c r="G20" s="541"/>
      <c r="H20" s="514"/>
      <c r="I20" s="542"/>
    </row>
    <row r="21" spans="1:9" s="499" customFormat="1" ht="15" customHeight="1">
      <c r="A21" s="506"/>
      <c r="B21" s="513"/>
      <c r="C21" s="536"/>
      <c r="D21" s="509"/>
      <c r="E21" s="539"/>
      <c r="F21" s="540"/>
      <c r="G21" s="541"/>
      <c r="H21" s="514"/>
      <c r="I21" s="542"/>
    </row>
    <row r="22" spans="1:9" s="499" customFormat="1" ht="15" customHeight="1">
      <c r="A22" s="506"/>
      <c r="B22" s="513"/>
      <c r="C22" s="536"/>
      <c r="D22" s="509"/>
      <c r="E22" s="539"/>
      <c r="F22" s="540"/>
      <c r="G22" s="541"/>
      <c r="H22" s="514"/>
      <c r="I22" s="542"/>
    </row>
    <row r="23" spans="1:9" s="499" customFormat="1" ht="15" customHeight="1">
      <c r="A23" s="506"/>
      <c r="B23" s="513"/>
      <c r="C23" s="536"/>
      <c r="D23" s="509"/>
      <c r="E23" s="539"/>
      <c r="F23" s="540"/>
      <c r="G23" s="541"/>
      <c r="H23" s="514"/>
      <c r="I23" s="542"/>
    </row>
    <row r="24" spans="1:9" s="499" customFormat="1" ht="15" customHeight="1">
      <c r="A24" s="506"/>
      <c r="B24" s="513"/>
      <c r="C24" s="536"/>
      <c r="D24" s="509"/>
      <c r="E24" s="539"/>
      <c r="F24" s="540"/>
      <c r="G24" s="541"/>
      <c r="H24" s="514"/>
      <c r="I24" s="542"/>
    </row>
    <row r="25" spans="1:9" s="499" customFormat="1" ht="15" customHeight="1">
      <c r="A25" s="506"/>
      <c r="B25" s="513"/>
      <c r="C25" s="536"/>
      <c r="D25" s="509"/>
      <c r="E25" s="539"/>
      <c r="F25" s="540"/>
      <c r="G25" s="541"/>
      <c r="H25" s="514"/>
      <c r="I25" s="542"/>
    </row>
    <row r="26" spans="1:9" s="499" customFormat="1" ht="15" customHeight="1">
      <c r="A26" s="506"/>
      <c r="B26" s="513"/>
      <c r="C26" s="536"/>
      <c r="D26" s="509"/>
      <c r="E26" s="539"/>
      <c r="F26" s="540"/>
      <c r="G26" s="541"/>
      <c r="H26" s="514"/>
      <c r="I26" s="542"/>
    </row>
    <row r="27" spans="1:9" s="499" customFormat="1" ht="15" customHeight="1">
      <c r="A27" s="506"/>
      <c r="B27" s="513"/>
      <c r="C27" s="536"/>
      <c r="D27" s="509"/>
      <c r="E27" s="539"/>
      <c r="F27" s="540"/>
      <c r="G27" s="541"/>
      <c r="H27" s="514"/>
      <c r="I27" s="542"/>
    </row>
    <row r="28" spans="1:9" s="499" customFormat="1" ht="15" customHeight="1">
      <c r="A28" s="506"/>
      <c r="B28" s="513"/>
      <c r="C28" s="536"/>
      <c r="D28" s="509"/>
      <c r="E28" s="539"/>
      <c r="F28" s="540"/>
      <c r="G28" s="541"/>
      <c r="H28" s="514"/>
      <c r="I28" s="542"/>
    </row>
    <row r="29" spans="1:9" s="499" customFormat="1" ht="15" customHeight="1">
      <c r="A29" s="506"/>
      <c r="B29" s="513"/>
      <c r="C29" s="536"/>
      <c r="D29" s="509"/>
      <c r="E29" s="539"/>
      <c r="F29" s="540"/>
      <c r="G29" s="541"/>
      <c r="H29" s="514"/>
      <c r="I29" s="542"/>
    </row>
    <row r="30" spans="1:9" s="499" customFormat="1" ht="15" customHeight="1">
      <c r="A30" s="506"/>
      <c r="B30" s="513"/>
      <c r="C30" s="536"/>
      <c r="D30" s="509"/>
      <c r="E30" s="539"/>
      <c r="F30" s="540"/>
      <c r="G30" s="541"/>
      <c r="H30" s="514"/>
      <c r="I30" s="542"/>
    </row>
    <row r="31" spans="1:9" s="499" customFormat="1" ht="15" customHeight="1">
      <c r="A31" s="506"/>
      <c r="B31" s="513"/>
      <c r="C31" s="536"/>
      <c r="D31" s="509"/>
      <c r="E31" s="539"/>
      <c r="F31" s="540"/>
      <c r="G31" s="541"/>
      <c r="H31" s="514"/>
      <c r="I31" s="542"/>
    </row>
    <row r="32" spans="1:9" s="499" customFormat="1" ht="15" customHeight="1">
      <c r="A32" s="506"/>
      <c r="B32" s="513"/>
      <c r="C32" s="536"/>
      <c r="D32" s="509"/>
      <c r="E32" s="539"/>
      <c r="F32" s="540"/>
      <c r="G32" s="541"/>
      <c r="H32" s="514"/>
      <c r="I32" s="542"/>
    </row>
    <row r="33" spans="1:9" s="499" customFormat="1" ht="15" customHeight="1">
      <c r="A33" s="506"/>
      <c r="B33" s="513"/>
      <c r="C33" s="536"/>
      <c r="D33" s="509"/>
      <c r="E33" s="539"/>
      <c r="F33" s="540"/>
      <c r="G33" s="541"/>
      <c r="H33" s="514"/>
      <c r="I33" s="542"/>
    </row>
    <row r="34" spans="1:9" s="499" customFormat="1" ht="15" customHeight="1">
      <c r="A34" s="506"/>
      <c r="B34" s="513"/>
      <c r="C34" s="536"/>
      <c r="D34" s="509"/>
      <c r="E34" s="539"/>
      <c r="F34" s="540"/>
      <c r="G34" s="541"/>
      <c r="H34" s="514"/>
      <c r="I34" s="542"/>
    </row>
    <row r="35" spans="1:9" s="499" customFormat="1" ht="15" customHeight="1">
      <c r="A35" s="506"/>
      <c r="B35" s="513"/>
      <c r="C35" s="536"/>
      <c r="D35" s="509"/>
      <c r="E35" s="539"/>
      <c r="F35" s="540"/>
      <c r="G35" s="541"/>
      <c r="H35" s="514"/>
      <c r="I35" s="542"/>
    </row>
    <row r="36" spans="1:9" s="499" customFormat="1" ht="15" customHeight="1">
      <c r="A36" s="506"/>
      <c r="B36" s="513"/>
      <c r="C36" s="536"/>
      <c r="D36" s="509"/>
      <c r="E36" s="539"/>
      <c r="F36" s="540"/>
      <c r="G36" s="541"/>
      <c r="H36" s="514"/>
      <c r="I36" s="542"/>
    </row>
    <row r="37" spans="1:9" s="499" customFormat="1" ht="15" customHeight="1">
      <c r="A37" s="506"/>
      <c r="B37" s="513"/>
      <c r="C37" s="536"/>
      <c r="D37" s="509"/>
      <c r="E37" s="539"/>
      <c r="F37" s="540"/>
      <c r="G37" s="541"/>
      <c r="H37" s="514"/>
      <c r="I37" s="542"/>
    </row>
    <row r="38" spans="1:9" s="499" customFormat="1" ht="15" customHeight="1">
      <c r="A38" s="506"/>
      <c r="B38" s="513"/>
      <c r="C38" s="536"/>
      <c r="D38" s="509"/>
      <c r="E38" s="539"/>
      <c r="F38" s="540"/>
      <c r="G38" s="541"/>
      <c r="H38" s="514"/>
      <c r="I38" s="542"/>
    </row>
    <row r="39" spans="1:9" s="499" customFormat="1" ht="15" customHeight="1">
      <c r="A39" s="506"/>
      <c r="B39" s="513"/>
      <c r="C39" s="536"/>
      <c r="D39" s="509"/>
      <c r="E39" s="539"/>
      <c r="F39" s="540"/>
      <c r="G39" s="541"/>
      <c r="H39" s="514"/>
      <c r="I39" s="542"/>
    </row>
    <row r="40" spans="1:9" s="499" customFormat="1" ht="15" customHeight="1">
      <c r="A40" s="506"/>
      <c r="B40" s="513"/>
      <c r="C40" s="536"/>
      <c r="D40" s="509"/>
      <c r="E40" s="539"/>
      <c r="F40" s="540"/>
      <c r="G40" s="541"/>
      <c r="H40" s="514"/>
      <c r="I40" s="542"/>
    </row>
    <row r="41" spans="1:9" s="499" customFormat="1" ht="15" customHeight="1">
      <c r="A41" s="506"/>
      <c r="B41" s="513"/>
      <c r="C41" s="536"/>
      <c r="D41" s="509"/>
      <c r="E41" s="539"/>
      <c r="F41" s="540"/>
      <c r="G41" s="541"/>
      <c r="H41" s="514"/>
      <c r="I41" s="542"/>
    </row>
    <row r="42" spans="1:9" s="499" customFormat="1" ht="15" customHeight="1">
      <c r="A42" s="506"/>
      <c r="B42" s="513"/>
      <c r="C42" s="536"/>
      <c r="D42" s="509"/>
      <c r="E42" s="539"/>
      <c r="F42" s="540"/>
      <c r="G42" s="541"/>
      <c r="H42" s="514"/>
      <c r="I42" s="542"/>
    </row>
    <row r="43" spans="1:9" s="499" customFormat="1" ht="15" customHeight="1">
      <c r="A43" s="506"/>
      <c r="B43" s="513"/>
      <c r="C43" s="536"/>
      <c r="D43" s="509"/>
      <c r="E43" s="539"/>
      <c r="F43" s="540"/>
      <c r="G43" s="541"/>
      <c r="H43" s="514"/>
      <c r="I43" s="542"/>
    </row>
    <row r="44" spans="1:9" s="499" customFormat="1" ht="15" customHeight="1">
      <c r="A44" s="506"/>
      <c r="B44" s="513"/>
      <c r="C44" s="536"/>
      <c r="D44" s="509"/>
      <c r="E44" s="539"/>
      <c r="F44" s="540"/>
      <c r="G44" s="541"/>
      <c r="H44" s="514"/>
      <c r="I44" s="542"/>
    </row>
    <row r="45" spans="1:9" s="499" customFormat="1" ht="15" customHeight="1">
      <c r="A45" s="506"/>
      <c r="B45" s="513"/>
      <c r="C45" s="536"/>
      <c r="D45" s="509"/>
      <c r="E45" s="539"/>
      <c r="F45" s="540"/>
      <c r="G45" s="541"/>
      <c r="H45" s="514"/>
      <c r="I45" s="542"/>
    </row>
    <row r="46" spans="1:9" s="499" customFormat="1" ht="15" customHeight="1">
      <c r="A46" s="506"/>
      <c r="B46" s="513"/>
      <c r="C46" s="536"/>
      <c r="D46" s="509"/>
      <c r="E46" s="539"/>
      <c r="F46" s="540"/>
      <c r="G46" s="541"/>
      <c r="H46" s="514"/>
      <c r="I46" s="542"/>
    </row>
    <row r="47" spans="1:9" s="499" customFormat="1" ht="15" customHeight="1">
      <c r="A47" s="506"/>
      <c r="B47" s="513"/>
      <c r="C47" s="536"/>
      <c r="D47" s="509"/>
      <c r="E47" s="539"/>
      <c r="F47" s="540"/>
      <c r="G47" s="541"/>
      <c r="H47" s="514"/>
      <c r="I47" s="542"/>
    </row>
    <row r="48" spans="1:9" s="499" customFormat="1" ht="15" customHeight="1">
      <c r="A48" s="506"/>
      <c r="B48" s="513"/>
      <c r="C48" s="536"/>
      <c r="D48" s="509"/>
      <c r="E48" s="539"/>
      <c r="F48" s="540"/>
      <c r="G48" s="541"/>
      <c r="H48" s="514"/>
      <c r="I48" s="542"/>
    </row>
    <row r="49" spans="1:9" s="499" customFormat="1" ht="15" customHeight="1">
      <c r="A49" s="506"/>
      <c r="B49" s="513"/>
      <c r="C49" s="536"/>
      <c r="D49" s="509"/>
      <c r="E49" s="539"/>
      <c r="F49" s="540"/>
      <c r="G49" s="541"/>
      <c r="H49" s="514"/>
      <c r="I49" s="542"/>
    </row>
    <row r="50" spans="1:9" s="499" customFormat="1" ht="15" customHeight="1">
      <c r="A50" s="506"/>
      <c r="B50" s="513"/>
      <c r="C50" s="536"/>
      <c r="D50" s="509"/>
      <c r="E50" s="539"/>
      <c r="F50" s="540"/>
      <c r="G50" s="541"/>
      <c r="H50" s="514"/>
      <c r="I50" s="542"/>
    </row>
    <row r="51" spans="1:9" s="499" customFormat="1" ht="15" customHeight="1" thickBot="1">
      <c r="A51" s="515"/>
      <c r="B51" s="522"/>
      <c r="C51" s="517"/>
      <c r="D51" s="518"/>
      <c r="E51" s="543"/>
      <c r="F51" s="544"/>
      <c r="G51" s="545"/>
      <c r="H51" s="523"/>
      <c r="I51" s="546"/>
    </row>
    <row r="52" spans="1:9" s="3" customFormat="1" ht="20.100000000000001" customHeight="1" thickTop="1" thickBot="1">
      <c r="A52" s="369" t="s">
        <v>96</v>
      </c>
      <c r="B52" s="370"/>
      <c r="C52" s="371" t="s">
        <v>181</v>
      </c>
      <c r="D52" s="372"/>
      <c r="E52" s="372"/>
      <c r="F52" s="372"/>
      <c r="G52" s="372"/>
      <c r="H52" s="373"/>
      <c r="I52" s="271">
        <f>'100'!I43</f>
        <v>0</v>
      </c>
    </row>
    <row r="53" spans="1:9" s="3" customFormat="1" ht="9.9499999999999993" customHeight="1" thickTop="1">
      <c r="A53" s="322"/>
      <c r="B53" s="323"/>
      <c r="C53" s="323"/>
      <c r="D53" s="323"/>
      <c r="E53" s="323"/>
      <c r="F53" s="323"/>
      <c r="G53" s="323"/>
      <c r="H53" s="323"/>
      <c r="I53" s="324"/>
    </row>
    <row r="54" spans="1:9" s="3" customFormat="1" ht="20.100000000000001" customHeight="1">
      <c r="A54" s="319" t="s">
        <v>6</v>
      </c>
      <c r="B54" s="320"/>
      <c r="C54" s="320"/>
      <c r="D54" s="320"/>
      <c r="E54" s="320"/>
      <c r="F54" s="320"/>
      <c r="G54" s="320"/>
      <c r="H54" s="320"/>
      <c r="I54" s="321"/>
    </row>
    <row r="55" spans="1:9" s="3" customFormat="1" ht="9.9499999999999993" customHeight="1">
      <c r="A55" s="322"/>
      <c r="B55" s="323"/>
      <c r="C55" s="323"/>
      <c r="D55" s="323"/>
      <c r="E55" s="323"/>
      <c r="F55" s="323"/>
      <c r="G55" s="323"/>
      <c r="H55" s="323"/>
      <c r="I55" s="324"/>
    </row>
    <row r="56" spans="1:9" s="1" customFormat="1" ht="15" customHeight="1">
      <c r="A56" s="325" t="s">
        <v>134</v>
      </c>
      <c r="B56" s="326"/>
      <c r="C56" s="326"/>
      <c r="D56" s="326"/>
      <c r="E56" s="326"/>
      <c r="F56" s="326"/>
      <c r="G56" s="326"/>
      <c r="H56" s="326"/>
      <c r="I56" s="327"/>
    </row>
    <row r="57" spans="1:9" s="1" customFormat="1" ht="15" customHeight="1">
      <c r="A57" s="325" t="s">
        <v>135</v>
      </c>
      <c r="B57" s="326"/>
      <c r="C57" s="326"/>
      <c r="D57" s="326"/>
      <c r="E57" s="326"/>
      <c r="F57" s="326"/>
      <c r="G57" s="326"/>
      <c r="H57" s="326"/>
      <c r="I57" s="327"/>
    </row>
    <row r="58" spans="1:9" s="1" customFormat="1" ht="15" customHeight="1">
      <c r="A58" s="325" t="s">
        <v>136</v>
      </c>
      <c r="B58" s="326"/>
      <c r="C58" s="326"/>
      <c r="D58" s="326"/>
      <c r="E58" s="326"/>
      <c r="F58" s="326"/>
      <c r="G58" s="326"/>
      <c r="H58" s="326"/>
      <c r="I58" s="327"/>
    </row>
    <row r="59" spans="1:9" s="1" customFormat="1" ht="15" customHeight="1">
      <c r="A59" s="336" t="s">
        <v>137</v>
      </c>
      <c r="B59" s="337"/>
      <c r="C59" s="337"/>
      <c r="D59" s="337"/>
      <c r="E59" s="337"/>
      <c r="F59" s="337"/>
      <c r="G59" s="337"/>
      <c r="H59" s="337"/>
      <c r="I59" s="338"/>
    </row>
    <row r="60" spans="1:9" s="1" customFormat="1" ht="15" customHeight="1">
      <c r="A60" s="336" t="s">
        <v>138</v>
      </c>
      <c r="B60" s="337"/>
      <c r="C60" s="337"/>
      <c r="D60" s="337"/>
      <c r="E60" s="337"/>
      <c r="F60" s="337"/>
      <c r="G60" s="337"/>
      <c r="H60" s="337"/>
      <c r="I60" s="338"/>
    </row>
    <row r="61" spans="1:9" s="1" customFormat="1" ht="15" customHeight="1">
      <c r="A61" s="325" t="s">
        <v>139</v>
      </c>
      <c r="B61" s="326"/>
      <c r="C61" s="326"/>
      <c r="D61" s="326"/>
      <c r="E61" s="326"/>
      <c r="F61" s="326"/>
      <c r="G61" s="326"/>
      <c r="H61" s="326"/>
      <c r="I61" s="327"/>
    </row>
    <row r="62" spans="1:9" s="1" customFormat="1" ht="15" customHeight="1">
      <c r="A62" s="325" t="s">
        <v>140</v>
      </c>
      <c r="B62" s="326"/>
      <c r="C62" s="326"/>
      <c r="D62" s="326"/>
      <c r="E62" s="326"/>
      <c r="F62" s="326"/>
      <c r="G62" s="326"/>
      <c r="H62" s="326"/>
      <c r="I62" s="327"/>
    </row>
    <row r="63" spans="1:9" s="1" customFormat="1" ht="15" customHeight="1">
      <c r="A63" s="325" t="s">
        <v>141</v>
      </c>
      <c r="B63" s="326"/>
      <c r="C63" s="326"/>
      <c r="D63" s="326"/>
      <c r="E63" s="326"/>
      <c r="F63" s="326"/>
      <c r="G63" s="326"/>
      <c r="H63" s="326"/>
      <c r="I63" s="327"/>
    </row>
    <row r="64" spans="1:9" s="1" customFormat="1" ht="15" customHeight="1">
      <c r="A64" s="336" t="s">
        <v>142</v>
      </c>
      <c r="B64" s="337"/>
      <c r="C64" s="337"/>
      <c r="D64" s="337"/>
      <c r="E64" s="337"/>
      <c r="F64" s="337"/>
      <c r="G64" s="337"/>
      <c r="H64" s="337"/>
      <c r="I64" s="338"/>
    </row>
    <row r="65" spans="1:9" s="3" customFormat="1" ht="15" customHeight="1">
      <c r="A65" s="13"/>
      <c r="B65" s="4"/>
      <c r="C65" s="134"/>
      <c r="D65" s="4"/>
      <c r="E65" s="2"/>
      <c r="F65" s="4"/>
      <c r="G65" s="4"/>
      <c r="H65" s="4"/>
      <c r="I65" s="12"/>
    </row>
    <row r="66" spans="1:9" s="3" customFormat="1" ht="15" customHeight="1">
      <c r="A66" s="13"/>
      <c r="B66" s="4"/>
      <c r="C66" s="134"/>
      <c r="D66" s="4"/>
      <c r="E66" s="2"/>
      <c r="F66" s="4"/>
      <c r="G66" s="4"/>
      <c r="H66" s="4"/>
      <c r="I66" s="12"/>
    </row>
    <row r="67" spans="1:9" s="3" customFormat="1" ht="15" customHeight="1">
      <c r="A67" s="13"/>
      <c r="B67" s="4"/>
      <c r="C67" s="134"/>
      <c r="D67" s="4"/>
      <c r="E67" s="2"/>
      <c r="F67" s="333" t="s">
        <v>89</v>
      </c>
      <c r="G67" s="333"/>
      <c r="H67" s="333"/>
      <c r="I67" s="12"/>
    </row>
    <row r="68" spans="1:9" s="3" customFormat="1" ht="15" customHeight="1">
      <c r="A68" s="13"/>
      <c r="B68" s="4"/>
      <c r="C68" s="134"/>
      <c r="D68" s="4"/>
      <c r="E68" s="2"/>
      <c r="F68" s="132"/>
      <c r="G68" s="132"/>
      <c r="H68" s="132"/>
      <c r="I68" s="12"/>
    </row>
    <row r="69" spans="1:9" s="3" customFormat="1" ht="15" customHeight="1">
      <c r="A69" s="13"/>
      <c r="B69" s="4"/>
      <c r="C69" s="134"/>
      <c r="D69" s="4"/>
      <c r="E69" s="2"/>
      <c r="F69" s="4"/>
      <c r="G69" s="4"/>
      <c r="H69" s="4"/>
      <c r="I69" s="12"/>
    </row>
    <row r="70" spans="1:9" s="3" customFormat="1" ht="15" customHeight="1">
      <c r="A70" s="13"/>
      <c r="B70" s="4"/>
      <c r="C70" s="134"/>
      <c r="D70" s="4"/>
      <c r="E70" s="2"/>
      <c r="F70" s="333" t="s">
        <v>113</v>
      </c>
      <c r="G70" s="333"/>
      <c r="H70" s="333"/>
      <c r="I70" s="12"/>
    </row>
    <row r="71" spans="1:9" s="3" customFormat="1" ht="15" customHeight="1">
      <c r="A71" s="13"/>
      <c r="B71" s="4"/>
      <c r="C71" s="134"/>
      <c r="D71" s="4"/>
      <c r="E71" s="2"/>
      <c r="F71" s="4"/>
      <c r="G71" s="4"/>
      <c r="H71" s="4"/>
      <c r="I71" s="12"/>
    </row>
    <row r="72" spans="1:9" s="3" customFormat="1" ht="15" customHeight="1">
      <c r="A72" s="334" t="s">
        <v>97</v>
      </c>
      <c r="B72" s="335"/>
      <c r="C72" s="335"/>
      <c r="D72" s="335"/>
      <c r="E72" s="139" t="s">
        <v>90</v>
      </c>
      <c r="G72" s="335" t="s">
        <v>100</v>
      </c>
      <c r="H72" s="335"/>
      <c r="I72" s="15"/>
    </row>
    <row r="73" spans="1:9" s="3" customFormat="1" ht="15" customHeight="1" thickBot="1">
      <c r="A73" s="31"/>
      <c r="B73" s="120"/>
      <c r="C73" s="121"/>
      <c r="D73" s="120"/>
      <c r="E73" s="122"/>
      <c r="F73" s="120"/>
      <c r="G73" s="120"/>
      <c r="H73" s="120"/>
      <c r="I73" s="48"/>
    </row>
    <row r="74" spans="1:9" ht="15" customHeight="1" thickTop="1"/>
    <row r="75" spans="1:9" ht="15" customHeight="1"/>
    <row r="76" spans="1:9" ht="15" customHeight="1"/>
    <row r="77" spans="1:9" ht="15" customHeight="1"/>
    <row r="78" spans="1:9" ht="15" customHeight="1"/>
    <row r="79" spans="1:9" ht="15" customHeight="1"/>
    <row r="80" spans="1:9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</sheetData>
  <mergeCells count="33">
    <mergeCell ref="A17:A18"/>
    <mergeCell ref="A62:I62"/>
    <mergeCell ref="A63:I63"/>
    <mergeCell ref="A64:I64"/>
    <mergeCell ref="F67:H67"/>
    <mergeCell ref="F70:H70"/>
    <mergeCell ref="A72:D72"/>
    <mergeCell ref="G72:H72"/>
    <mergeCell ref="A56:I56"/>
    <mergeCell ref="A57:I57"/>
    <mergeCell ref="A58:I58"/>
    <mergeCell ref="A59:I59"/>
    <mergeCell ref="A60:I60"/>
    <mergeCell ref="A61:I61"/>
    <mergeCell ref="A52:B52"/>
    <mergeCell ref="C52:H52"/>
    <mergeCell ref="A53:I53"/>
    <mergeCell ref="A54:I54"/>
    <mergeCell ref="A55:I55"/>
    <mergeCell ref="F10:F11"/>
    <mergeCell ref="A12:I12"/>
    <mergeCell ref="A13:E13"/>
    <mergeCell ref="A14:A15"/>
    <mergeCell ref="A1:I1"/>
    <mergeCell ref="A2:I2"/>
    <mergeCell ref="A3:I3"/>
    <mergeCell ref="F7:H7"/>
    <mergeCell ref="F8:H8"/>
    <mergeCell ref="A10:A11"/>
    <mergeCell ref="B10:B11"/>
    <mergeCell ref="C10:C11"/>
    <mergeCell ref="D10:D11"/>
    <mergeCell ref="E10:E11"/>
  </mergeCells>
  <printOptions horizontalCentered="1"/>
  <pageMargins left="0" right="0" top="0.5" bottom="0.25" header="0.3" footer="0.3"/>
  <pageSetup paperSize="5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E3368-7A0B-49FF-AED7-4F8FDCFB609F}">
  <dimension ref="A1:O73"/>
  <sheetViews>
    <sheetView view="pageBreakPreview" zoomScaleNormal="100" zoomScaleSheetLayoutView="100" workbookViewId="0">
      <selection activeCell="D4" sqref="D4"/>
    </sheetView>
  </sheetViews>
  <sheetFormatPr defaultColWidth="9.88671875" defaultRowHeight="15"/>
  <cols>
    <col min="1" max="1" width="10.77734375" style="274" customWidth="1"/>
    <col min="2" max="2" width="15.77734375" style="274" customWidth="1"/>
    <col min="3" max="3" width="3.77734375" style="134" customWidth="1"/>
    <col min="4" max="4" width="11.77734375" style="274" customWidth="1"/>
    <col min="5" max="5" width="11.77734375" style="9" customWidth="1"/>
    <col min="6" max="6" width="11.77734375" style="274" customWidth="1"/>
    <col min="7" max="9" width="10.77734375" style="274" customWidth="1"/>
    <col min="10" max="15" width="9.88671875" style="274"/>
  </cols>
  <sheetData>
    <row r="1" spans="1:9" s="3" customFormat="1" ht="9.9499999999999993" customHeight="1" thickTop="1">
      <c r="A1" s="339"/>
      <c r="B1" s="340"/>
      <c r="C1" s="340"/>
      <c r="D1" s="340"/>
      <c r="E1" s="340"/>
      <c r="F1" s="340"/>
      <c r="G1" s="340"/>
      <c r="H1" s="340"/>
      <c r="I1" s="341"/>
    </row>
    <row r="2" spans="1:9" s="3" customFormat="1" ht="20.100000000000001" customHeight="1">
      <c r="A2" s="319" t="s">
        <v>8</v>
      </c>
      <c r="B2" s="320"/>
      <c r="C2" s="320"/>
      <c r="D2" s="320"/>
      <c r="E2" s="320"/>
      <c r="F2" s="320"/>
      <c r="G2" s="320"/>
      <c r="H2" s="320"/>
      <c r="I2" s="321"/>
    </row>
    <row r="3" spans="1:9" s="3" customFormat="1" ht="9.9499999999999993" customHeight="1">
      <c r="A3" s="342"/>
      <c r="B3" s="343"/>
      <c r="C3" s="343"/>
      <c r="D3" s="343"/>
      <c r="E3" s="343"/>
      <c r="F3" s="343"/>
      <c r="G3" s="343"/>
      <c r="H3" s="343"/>
      <c r="I3" s="344"/>
    </row>
    <row r="4" spans="1:9" s="3" customFormat="1" ht="18" customHeight="1">
      <c r="A4" s="14"/>
      <c r="B4" s="132" t="s">
        <v>9</v>
      </c>
      <c r="C4" s="1"/>
      <c r="D4" s="244" t="str">
        <f>'100'!D4</f>
        <v>ALL SITES</v>
      </c>
      <c r="E4" s="1"/>
      <c r="F4" s="1"/>
      <c r="G4" s="49" t="s">
        <v>0</v>
      </c>
      <c r="H4" s="273">
        <f>'100'!H4</f>
        <v>45748</v>
      </c>
      <c r="I4" s="116"/>
    </row>
    <row r="5" spans="1:9" s="3" customFormat="1" ht="18" customHeight="1">
      <c r="A5" s="14"/>
      <c r="B5" s="1" t="s">
        <v>10</v>
      </c>
      <c r="C5" s="1"/>
      <c r="D5" s="245" t="s">
        <v>144</v>
      </c>
      <c r="E5" s="1"/>
      <c r="F5" s="1"/>
      <c r="G5" s="49" t="s">
        <v>2</v>
      </c>
      <c r="H5" s="273" t="str">
        <f>'100'!H5</f>
        <v>XXX - XXX</v>
      </c>
      <c r="I5" s="117"/>
    </row>
    <row r="6" spans="1:9" s="3" customFormat="1" ht="15" customHeight="1">
      <c r="A6" s="14"/>
      <c r="B6" s="133"/>
      <c r="C6" s="1"/>
      <c r="D6" s="135" t="s">
        <v>1</v>
      </c>
      <c r="E6" s="1"/>
      <c r="F6" s="1"/>
      <c r="G6" s="1"/>
      <c r="H6" s="5"/>
      <c r="I6" s="118"/>
    </row>
    <row r="7" spans="1:9" s="3" customFormat="1" ht="18" customHeight="1">
      <c r="A7" s="14"/>
      <c r="B7" s="1" t="s">
        <v>3</v>
      </c>
      <c r="C7" s="1"/>
      <c r="D7" s="244" t="str">
        <f>'100'!D7</f>
        <v>T. B. A.</v>
      </c>
      <c r="E7" s="1"/>
      <c r="F7" s="355" t="str">
        <f>'100'!F7</f>
        <v>CONTRACT PERIOD :</v>
      </c>
      <c r="G7" s="355"/>
      <c r="H7" s="355"/>
      <c r="I7" s="58"/>
    </row>
    <row r="8" spans="1:9" s="3" customFormat="1" ht="18" customHeight="1">
      <c r="A8" s="14"/>
      <c r="B8" s="1" t="s">
        <v>11</v>
      </c>
      <c r="C8" s="1"/>
      <c r="D8" s="244" t="str">
        <f>'100'!D8</f>
        <v>A - 20</v>
      </c>
      <c r="E8" s="1"/>
      <c r="F8" s="376" t="str">
        <f>'100'!F8</f>
        <v>April 1, 2025 to March 31, 2026</v>
      </c>
      <c r="G8" s="376"/>
      <c r="H8" s="376"/>
      <c r="I8" s="29"/>
    </row>
    <row r="9" spans="1:9" s="3" customFormat="1" ht="15" customHeight="1" thickBot="1">
      <c r="A9" s="44"/>
      <c r="B9" s="45"/>
      <c r="C9" s="112"/>
      <c r="D9" s="46"/>
      <c r="E9" s="119"/>
      <c r="G9" s="45"/>
      <c r="H9" s="45"/>
      <c r="I9" s="47"/>
    </row>
    <row r="10" spans="1:9" s="3" customFormat="1" ht="18" customHeight="1" thickTop="1">
      <c r="A10" s="383" t="s">
        <v>95</v>
      </c>
      <c r="B10" s="384" t="s">
        <v>183</v>
      </c>
      <c r="C10" s="385"/>
      <c r="D10" s="386" t="s">
        <v>169</v>
      </c>
      <c r="E10" s="387" t="s">
        <v>184</v>
      </c>
      <c r="F10" s="353" t="s">
        <v>92</v>
      </c>
      <c r="G10" s="123" t="s">
        <v>182</v>
      </c>
      <c r="H10" s="124" t="s">
        <v>7</v>
      </c>
      <c r="I10" s="125" t="s">
        <v>92</v>
      </c>
    </row>
    <row r="11" spans="1:9" s="3" customFormat="1" ht="18" customHeight="1" thickBot="1">
      <c r="A11" s="360"/>
      <c r="B11" s="346"/>
      <c r="C11" s="348"/>
      <c r="D11" s="350"/>
      <c r="E11" s="352"/>
      <c r="F11" s="354"/>
      <c r="G11" s="187">
        <v>570</v>
      </c>
      <c r="H11" s="188">
        <v>0.13</v>
      </c>
      <c r="I11" s="189"/>
    </row>
    <row r="12" spans="1:9" s="9" customFormat="1" ht="15" customHeight="1" thickTop="1" thickBot="1">
      <c r="A12" s="357" t="s">
        <v>1</v>
      </c>
      <c r="B12" s="358"/>
      <c r="C12" s="358"/>
      <c r="D12" s="358"/>
      <c r="E12" s="358"/>
      <c r="F12" s="138"/>
      <c r="G12" s="138" t="s">
        <v>1</v>
      </c>
      <c r="H12" s="138" t="s">
        <v>1</v>
      </c>
      <c r="I12" s="28" t="s">
        <v>1</v>
      </c>
    </row>
    <row r="13" spans="1:9" s="9" customFormat="1" ht="15" customHeight="1" thickTop="1">
      <c r="A13" s="307" t="s">
        <v>192</v>
      </c>
      <c r="B13" s="174" t="s">
        <v>173</v>
      </c>
      <c r="C13" s="154">
        <v>1</v>
      </c>
      <c r="D13" s="155" t="s">
        <v>177</v>
      </c>
      <c r="E13" s="175">
        <f>Sizes!B13</f>
        <v>0</v>
      </c>
      <c r="F13" s="56">
        <f>C13*E13</f>
        <v>0</v>
      </c>
      <c r="G13" s="301">
        <f>F13+F14</f>
        <v>0</v>
      </c>
      <c r="H13" s="304">
        <f>G13*$H$11</f>
        <v>0</v>
      </c>
      <c r="I13" s="314">
        <f>G13+H13</f>
        <v>0</v>
      </c>
    </row>
    <row r="14" spans="1:9" s="9" customFormat="1" ht="15" customHeight="1" thickBot="1">
      <c r="A14" s="309"/>
      <c r="B14" s="190" t="s">
        <v>174</v>
      </c>
      <c r="C14" s="194">
        <v>1</v>
      </c>
      <c r="D14" s="192" t="s">
        <v>177</v>
      </c>
      <c r="E14" s="193">
        <f>Sizes!B13</f>
        <v>0</v>
      </c>
      <c r="F14" s="177">
        <f>C14*E14</f>
        <v>0</v>
      </c>
      <c r="G14" s="303"/>
      <c r="H14" s="306"/>
      <c r="I14" s="315"/>
    </row>
    <row r="15" spans="1:9" s="9" customFormat="1" ht="15" customHeight="1" thickTop="1" thickBot="1">
      <c r="A15" s="357" t="s">
        <v>1</v>
      </c>
      <c r="B15" s="358"/>
      <c r="C15" s="358"/>
      <c r="D15" s="358"/>
      <c r="E15" s="358"/>
      <c r="F15" s="138"/>
      <c r="G15" s="138" t="s">
        <v>1</v>
      </c>
      <c r="H15" s="138" t="s">
        <v>1</v>
      </c>
      <c r="I15" s="28" t="s">
        <v>1</v>
      </c>
    </row>
    <row r="16" spans="1:9" s="9" customFormat="1" ht="15" customHeight="1" thickTop="1">
      <c r="A16" s="307" t="s">
        <v>193</v>
      </c>
      <c r="B16" s="174" t="s">
        <v>173</v>
      </c>
      <c r="C16" s="154">
        <v>1</v>
      </c>
      <c r="D16" s="155" t="s">
        <v>178</v>
      </c>
      <c r="E16" s="151">
        <f>Sizes!B43</f>
        <v>0</v>
      </c>
      <c r="F16" s="56">
        <f t="shared" ref="F16:F17" si="0">C16*E16</f>
        <v>0</v>
      </c>
      <c r="G16" s="301">
        <f>F16+F17</f>
        <v>0</v>
      </c>
      <c r="H16" s="304">
        <f>G16*H11</f>
        <v>0</v>
      </c>
      <c r="I16" s="314">
        <f>G16+H16</f>
        <v>0</v>
      </c>
    </row>
    <row r="17" spans="1:9" s="9" customFormat="1" ht="15" customHeight="1" thickBot="1">
      <c r="A17" s="309"/>
      <c r="B17" s="190" t="s">
        <v>174</v>
      </c>
      <c r="C17" s="194">
        <v>2</v>
      </c>
      <c r="D17" s="192" t="s">
        <v>177</v>
      </c>
      <c r="E17" s="152">
        <f>Sizes!B13</f>
        <v>0</v>
      </c>
      <c r="F17" s="177">
        <f t="shared" si="0"/>
        <v>0</v>
      </c>
      <c r="G17" s="303"/>
      <c r="H17" s="306"/>
      <c r="I17" s="315"/>
    </row>
    <row r="18" spans="1:9" s="9" customFormat="1" ht="15" customHeight="1" thickTop="1" thickBot="1">
      <c r="A18" s="357" t="s">
        <v>1</v>
      </c>
      <c r="B18" s="358"/>
      <c r="C18" s="358"/>
      <c r="D18" s="358"/>
      <c r="E18" s="358"/>
      <c r="F18" s="138"/>
      <c r="G18" s="138" t="s">
        <v>1</v>
      </c>
      <c r="H18" s="138" t="s">
        <v>1</v>
      </c>
      <c r="I18" s="28" t="s">
        <v>1</v>
      </c>
    </row>
    <row r="19" spans="1:9" s="9" customFormat="1" ht="15" customHeight="1" thickTop="1">
      <c r="A19" s="307" t="s">
        <v>194</v>
      </c>
      <c r="B19" s="174" t="s">
        <v>173</v>
      </c>
      <c r="C19" s="154">
        <v>1</v>
      </c>
      <c r="D19" s="155" t="s">
        <v>178</v>
      </c>
      <c r="E19" s="149">
        <f>Sizes!B43</f>
        <v>0</v>
      </c>
      <c r="F19" s="56">
        <f t="shared" ref="F19:F20" si="1">C19*E19</f>
        <v>0</v>
      </c>
      <c r="G19" s="301">
        <f>F19+F20</f>
        <v>0</v>
      </c>
      <c r="H19" s="304">
        <f>G19*H11</f>
        <v>0</v>
      </c>
      <c r="I19" s="314">
        <f>G19+H19</f>
        <v>0</v>
      </c>
    </row>
    <row r="20" spans="1:9" s="9" customFormat="1" ht="15" customHeight="1" thickBot="1">
      <c r="A20" s="309"/>
      <c r="B20" s="145" t="s">
        <v>174</v>
      </c>
      <c r="C20" s="150">
        <v>1</v>
      </c>
      <c r="D20" s="147" t="s">
        <v>177</v>
      </c>
      <c r="E20" s="178">
        <f>Sizes!B13</f>
        <v>0</v>
      </c>
      <c r="F20" s="177">
        <f t="shared" si="1"/>
        <v>0</v>
      </c>
      <c r="G20" s="303"/>
      <c r="H20" s="306"/>
      <c r="I20" s="315"/>
    </row>
    <row r="21" spans="1:9" s="9" customFormat="1" ht="15" customHeight="1" thickTop="1" thickBot="1">
      <c r="A21" s="357" t="s">
        <v>1</v>
      </c>
      <c r="B21" s="358"/>
      <c r="C21" s="358"/>
      <c r="D21" s="358"/>
      <c r="E21" s="358"/>
      <c r="F21" s="138"/>
      <c r="G21" s="138" t="s">
        <v>1</v>
      </c>
      <c r="H21" s="138" t="s">
        <v>1</v>
      </c>
      <c r="I21" s="28" t="s">
        <v>1</v>
      </c>
    </row>
    <row r="22" spans="1:9" s="9" customFormat="1" ht="15" customHeight="1" thickTop="1">
      <c r="A22" s="307" t="s">
        <v>195</v>
      </c>
      <c r="B22" s="142" t="s">
        <v>172</v>
      </c>
      <c r="C22" s="143">
        <v>1</v>
      </c>
      <c r="D22" s="144" t="s">
        <v>177</v>
      </c>
      <c r="E22" s="149">
        <f>Sizes!B13</f>
        <v>0</v>
      </c>
      <c r="F22" s="56">
        <f t="shared" ref="F22:F24" si="2">C22*E22</f>
        <v>0</v>
      </c>
      <c r="G22" s="301">
        <f>F22+F23+F24</f>
        <v>0</v>
      </c>
      <c r="H22" s="304">
        <f>G22*H11</f>
        <v>0</v>
      </c>
      <c r="I22" s="314">
        <f>G22+H22</f>
        <v>0</v>
      </c>
    </row>
    <row r="23" spans="1:9" s="9" customFormat="1" ht="15" customHeight="1">
      <c r="A23" s="308"/>
      <c r="B23" s="179" t="s">
        <v>173</v>
      </c>
      <c r="C23" s="180">
        <v>1</v>
      </c>
      <c r="D23" s="181" t="s">
        <v>199</v>
      </c>
      <c r="E23" s="184">
        <f>Sizes!B31</f>
        <v>0</v>
      </c>
      <c r="F23" s="183">
        <f t="shared" si="2"/>
        <v>0</v>
      </c>
      <c r="G23" s="302"/>
      <c r="H23" s="305"/>
      <c r="I23" s="382"/>
    </row>
    <row r="24" spans="1:9" s="9" customFormat="1" ht="15" customHeight="1" thickBot="1">
      <c r="A24" s="309"/>
      <c r="B24" s="145" t="s">
        <v>174</v>
      </c>
      <c r="C24" s="150">
        <v>1</v>
      </c>
      <c r="D24" s="147" t="s">
        <v>179</v>
      </c>
      <c r="E24" s="178">
        <f>Sizes!B19</f>
        <v>0</v>
      </c>
      <c r="F24" s="177">
        <f t="shared" si="2"/>
        <v>0</v>
      </c>
      <c r="G24" s="303"/>
      <c r="H24" s="306"/>
      <c r="I24" s="315"/>
    </row>
    <row r="25" spans="1:9" s="9" customFormat="1" ht="15" customHeight="1" thickTop="1" thickBot="1">
      <c r="A25" s="357" t="s">
        <v>1</v>
      </c>
      <c r="B25" s="358"/>
      <c r="C25" s="358"/>
      <c r="D25" s="358"/>
      <c r="E25" s="358"/>
      <c r="F25" s="138"/>
      <c r="G25" s="276" t="s">
        <v>1</v>
      </c>
      <c r="H25" s="276" t="s">
        <v>1</v>
      </c>
      <c r="I25" s="277" t="s">
        <v>1</v>
      </c>
    </row>
    <row r="26" spans="1:9" s="9" customFormat="1" ht="15" customHeight="1" thickTop="1">
      <c r="A26" s="307" t="s">
        <v>196</v>
      </c>
      <c r="B26" s="142" t="s">
        <v>172</v>
      </c>
      <c r="C26" s="143">
        <v>1</v>
      </c>
      <c r="D26" s="144" t="s">
        <v>177</v>
      </c>
      <c r="E26" s="149">
        <f>Sizes!B13</f>
        <v>0</v>
      </c>
      <c r="F26" s="56">
        <f t="shared" ref="F26:F28" si="3">C26*E26</f>
        <v>0</v>
      </c>
      <c r="G26" s="301">
        <f>F26+F27+F28</f>
        <v>0</v>
      </c>
      <c r="H26" s="304">
        <f>G26*H11</f>
        <v>0</v>
      </c>
      <c r="I26" s="314">
        <f>G26+H26</f>
        <v>0</v>
      </c>
    </row>
    <row r="27" spans="1:9" s="9" customFormat="1" ht="15" customHeight="1">
      <c r="A27" s="308"/>
      <c r="B27" s="179" t="s">
        <v>173</v>
      </c>
      <c r="C27" s="180">
        <v>1</v>
      </c>
      <c r="D27" s="181" t="s">
        <v>179</v>
      </c>
      <c r="E27" s="184">
        <f>Sizes!B19</f>
        <v>0</v>
      </c>
      <c r="F27" s="183">
        <f t="shared" si="3"/>
        <v>0</v>
      </c>
      <c r="G27" s="302"/>
      <c r="H27" s="305"/>
      <c r="I27" s="382"/>
    </row>
    <row r="28" spans="1:9" s="9" customFormat="1" ht="15" customHeight="1" thickBot="1">
      <c r="A28" s="309"/>
      <c r="B28" s="145" t="s">
        <v>174</v>
      </c>
      <c r="C28" s="150">
        <v>1</v>
      </c>
      <c r="D28" s="147" t="s">
        <v>179</v>
      </c>
      <c r="E28" s="178">
        <f>Sizes!B19</f>
        <v>0</v>
      </c>
      <c r="F28" s="177">
        <f t="shared" si="3"/>
        <v>0</v>
      </c>
      <c r="G28" s="303"/>
      <c r="H28" s="306"/>
      <c r="I28" s="315"/>
    </row>
    <row r="29" spans="1:9" s="9" customFormat="1" ht="15" customHeight="1" thickTop="1" thickBot="1">
      <c r="A29" s="357" t="s">
        <v>1</v>
      </c>
      <c r="B29" s="358"/>
      <c r="C29" s="358"/>
      <c r="D29" s="358"/>
      <c r="E29" s="358"/>
      <c r="F29" s="138"/>
      <c r="G29" s="138" t="s">
        <v>1</v>
      </c>
      <c r="H29" s="138" t="s">
        <v>1</v>
      </c>
      <c r="I29" s="28"/>
    </row>
    <row r="30" spans="1:9" s="9" customFormat="1" ht="15" customHeight="1" thickTop="1">
      <c r="A30" s="307">
        <v>815</v>
      </c>
      <c r="B30" s="142" t="s">
        <v>172</v>
      </c>
      <c r="C30" s="143">
        <v>1</v>
      </c>
      <c r="D30" s="144" t="s">
        <v>177</v>
      </c>
      <c r="E30" s="149">
        <f>Sizes!B13</f>
        <v>0</v>
      </c>
      <c r="F30" s="56">
        <f t="shared" ref="F30:F32" si="4">C30*E30</f>
        <v>0</v>
      </c>
      <c r="G30" s="301">
        <f>F30+F31+F32</f>
        <v>0</v>
      </c>
      <c r="H30" s="304">
        <f>G30*H11</f>
        <v>0</v>
      </c>
      <c r="I30" s="314">
        <f>G30+H30</f>
        <v>0</v>
      </c>
    </row>
    <row r="31" spans="1:9" s="9" customFormat="1" ht="15" customHeight="1">
      <c r="A31" s="308"/>
      <c r="B31" s="179" t="s">
        <v>173</v>
      </c>
      <c r="C31" s="180">
        <v>1</v>
      </c>
      <c r="D31" s="181" t="s">
        <v>179</v>
      </c>
      <c r="E31" s="184">
        <f>Sizes!B19</f>
        <v>0</v>
      </c>
      <c r="F31" s="183">
        <f t="shared" si="4"/>
        <v>0</v>
      </c>
      <c r="G31" s="302"/>
      <c r="H31" s="305"/>
      <c r="I31" s="382"/>
    </row>
    <row r="32" spans="1:9" s="9" customFormat="1" ht="15" customHeight="1" thickBot="1">
      <c r="A32" s="309"/>
      <c r="B32" s="145" t="s">
        <v>174</v>
      </c>
      <c r="C32" s="150">
        <v>1</v>
      </c>
      <c r="D32" s="147" t="s">
        <v>179</v>
      </c>
      <c r="E32" s="178">
        <f>Sizes!B19</f>
        <v>0</v>
      </c>
      <c r="F32" s="177">
        <f t="shared" si="4"/>
        <v>0</v>
      </c>
      <c r="G32" s="303"/>
      <c r="H32" s="306"/>
      <c r="I32" s="315"/>
    </row>
    <row r="33" spans="1:9" s="9" customFormat="1" ht="15" customHeight="1" thickTop="1" thickBot="1">
      <c r="A33" s="357" t="s">
        <v>1</v>
      </c>
      <c r="B33" s="358"/>
      <c r="C33" s="358"/>
      <c r="D33" s="358"/>
      <c r="E33" s="358"/>
      <c r="F33" s="138"/>
      <c r="G33" s="138" t="s">
        <v>1</v>
      </c>
      <c r="H33" s="138" t="s">
        <v>1</v>
      </c>
      <c r="I33" s="28"/>
    </row>
    <row r="34" spans="1:9" s="9" customFormat="1" ht="15" customHeight="1" thickTop="1">
      <c r="A34" s="307" t="s">
        <v>197</v>
      </c>
      <c r="B34" s="142" t="s">
        <v>172</v>
      </c>
      <c r="C34" s="143">
        <v>1</v>
      </c>
      <c r="D34" s="144" t="s">
        <v>177</v>
      </c>
      <c r="E34" s="149">
        <f>Sizes!B13</f>
        <v>0</v>
      </c>
      <c r="F34" s="56">
        <f t="shared" ref="F34:F36" si="5">C34*E34</f>
        <v>0</v>
      </c>
      <c r="G34" s="301">
        <f>F34+F35+F36</f>
        <v>0</v>
      </c>
      <c r="H34" s="304">
        <f>G34*H11</f>
        <v>0</v>
      </c>
      <c r="I34" s="314">
        <f>G34+H34</f>
        <v>0</v>
      </c>
    </row>
    <row r="35" spans="1:9" s="9" customFormat="1" ht="15" customHeight="1">
      <c r="A35" s="308"/>
      <c r="B35" s="179" t="s">
        <v>173</v>
      </c>
      <c r="C35" s="180">
        <v>1</v>
      </c>
      <c r="D35" s="181" t="s">
        <v>179</v>
      </c>
      <c r="E35" s="184">
        <f>Sizes!B19</f>
        <v>0</v>
      </c>
      <c r="F35" s="183">
        <f t="shared" si="5"/>
        <v>0</v>
      </c>
      <c r="G35" s="302"/>
      <c r="H35" s="305"/>
      <c r="I35" s="382"/>
    </row>
    <row r="36" spans="1:9" s="9" customFormat="1" ht="15" customHeight="1" thickBot="1">
      <c r="A36" s="309"/>
      <c r="B36" s="145" t="s">
        <v>174</v>
      </c>
      <c r="C36" s="150">
        <v>1</v>
      </c>
      <c r="D36" s="147" t="s">
        <v>179</v>
      </c>
      <c r="E36" s="178">
        <f>Sizes!B19</f>
        <v>0</v>
      </c>
      <c r="F36" s="177">
        <f t="shared" si="5"/>
        <v>0</v>
      </c>
      <c r="G36" s="303"/>
      <c r="H36" s="306"/>
      <c r="I36" s="315"/>
    </row>
    <row r="37" spans="1:9" s="9" customFormat="1" ht="15" customHeight="1" thickTop="1" thickBot="1">
      <c r="A37" s="357" t="s">
        <v>1</v>
      </c>
      <c r="B37" s="358"/>
      <c r="C37" s="358"/>
      <c r="D37" s="358"/>
      <c r="E37" s="358"/>
      <c r="F37" s="138"/>
      <c r="G37" s="138" t="s">
        <v>1</v>
      </c>
      <c r="H37" s="138" t="s">
        <v>1</v>
      </c>
      <c r="I37" s="28" t="s">
        <v>1</v>
      </c>
    </row>
    <row r="38" spans="1:9" s="9" customFormat="1" ht="15" customHeight="1" thickTop="1">
      <c r="A38" s="307" t="s">
        <v>198</v>
      </c>
      <c r="B38" s="142" t="s">
        <v>172</v>
      </c>
      <c r="C38" s="143">
        <v>1</v>
      </c>
      <c r="D38" s="144" t="s">
        <v>177</v>
      </c>
      <c r="E38" s="149">
        <f>Sizes!B13</f>
        <v>0</v>
      </c>
      <c r="F38" s="56">
        <f t="shared" ref="F38:F40" si="6">C38*E38</f>
        <v>0</v>
      </c>
      <c r="G38" s="301">
        <f>F38+F39+F40</f>
        <v>0</v>
      </c>
      <c r="H38" s="304">
        <f>G38*H11</f>
        <v>0</v>
      </c>
      <c r="I38" s="314">
        <f>G38+H38</f>
        <v>0</v>
      </c>
    </row>
    <row r="39" spans="1:9" s="9" customFormat="1" ht="15" customHeight="1">
      <c r="A39" s="308"/>
      <c r="B39" s="179" t="s">
        <v>173</v>
      </c>
      <c r="C39" s="180">
        <v>1</v>
      </c>
      <c r="D39" s="181" t="s">
        <v>179</v>
      </c>
      <c r="E39" s="184">
        <f>Sizes!B19</f>
        <v>0</v>
      </c>
      <c r="F39" s="183">
        <f t="shared" si="6"/>
        <v>0</v>
      </c>
      <c r="G39" s="302"/>
      <c r="H39" s="305"/>
      <c r="I39" s="382"/>
    </row>
    <row r="40" spans="1:9" s="9" customFormat="1" ht="15" customHeight="1" thickBot="1">
      <c r="A40" s="309"/>
      <c r="B40" s="145" t="s">
        <v>174</v>
      </c>
      <c r="C40" s="150">
        <v>1</v>
      </c>
      <c r="D40" s="147" t="s">
        <v>179</v>
      </c>
      <c r="E40" s="178">
        <f>Sizes!B19</f>
        <v>0</v>
      </c>
      <c r="F40" s="177">
        <f t="shared" si="6"/>
        <v>0</v>
      </c>
      <c r="G40" s="303"/>
      <c r="H40" s="306"/>
      <c r="I40" s="315"/>
    </row>
    <row r="41" spans="1:9" s="9" customFormat="1" ht="15" customHeight="1" thickTop="1" thickBot="1">
      <c r="A41" s="357" t="s">
        <v>1</v>
      </c>
      <c r="B41" s="358"/>
      <c r="C41" s="358"/>
      <c r="D41" s="358"/>
      <c r="E41" s="358"/>
      <c r="F41" s="138"/>
      <c r="G41" s="138" t="s">
        <v>1</v>
      </c>
      <c r="H41" s="138" t="s">
        <v>1</v>
      </c>
      <c r="I41" s="28"/>
    </row>
    <row r="42" spans="1:9" s="9" customFormat="1" ht="15" customHeight="1" thickTop="1">
      <c r="A42" s="307">
        <v>830</v>
      </c>
      <c r="B42" s="142" t="s">
        <v>172</v>
      </c>
      <c r="C42" s="143">
        <v>1</v>
      </c>
      <c r="D42" s="144" t="s">
        <v>177</v>
      </c>
      <c r="E42" s="149">
        <f>Sizes!B13</f>
        <v>0</v>
      </c>
      <c r="F42" s="56">
        <f t="shared" ref="F42:F44" si="7">C42*E42</f>
        <v>0</v>
      </c>
      <c r="G42" s="301">
        <f>F42+F43+F44</f>
        <v>0</v>
      </c>
      <c r="H42" s="304">
        <f>G42*H11</f>
        <v>0</v>
      </c>
      <c r="I42" s="314">
        <f>G42+H42</f>
        <v>0</v>
      </c>
    </row>
    <row r="43" spans="1:9" s="9" customFormat="1" ht="15" customHeight="1">
      <c r="A43" s="308"/>
      <c r="B43" s="179" t="s">
        <v>173</v>
      </c>
      <c r="C43" s="180">
        <v>1</v>
      </c>
      <c r="D43" s="181" t="s">
        <v>200</v>
      </c>
      <c r="E43" s="184">
        <f>Sizes!B45</f>
        <v>0</v>
      </c>
      <c r="F43" s="183">
        <f t="shared" si="7"/>
        <v>0</v>
      </c>
      <c r="G43" s="302"/>
      <c r="H43" s="305"/>
      <c r="I43" s="382"/>
    </row>
    <row r="44" spans="1:9" s="9" customFormat="1" ht="15" customHeight="1" thickBot="1">
      <c r="A44" s="309"/>
      <c r="B44" s="145" t="s">
        <v>174</v>
      </c>
      <c r="C44" s="150">
        <v>1</v>
      </c>
      <c r="D44" s="147" t="s">
        <v>177</v>
      </c>
      <c r="E44" s="178">
        <f>Sizes!B13</f>
        <v>0</v>
      </c>
      <c r="F44" s="177">
        <f t="shared" si="7"/>
        <v>0</v>
      </c>
      <c r="G44" s="303"/>
      <c r="H44" s="306"/>
      <c r="I44" s="315"/>
    </row>
    <row r="45" spans="1:9" s="9" customFormat="1" ht="15" customHeight="1" thickTop="1" thickBot="1">
      <c r="A45" s="357" t="s">
        <v>1</v>
      </c>
      <c r="B45" s="358"/>
      <c r="C45" s="358"/>
      <c r="D45" s="358"/>
      <c r="E45" s="358"/>
      <c r="F45" s="138"/>
      <c r="G45" s="138" t="s">
        <v>1</v>
      </c>
      <c r="H45" s="138" t="s">
        <v>1</v>
      </c>
      <c r="I45" s="28"/>
    </row>
    <row r="46" spans="1:9" s="9" customFormat="1" ht="15" customHeight="1" thickTop="1">
      <c r="A46" s="307">
        <v>870</v>
      </c>
      <c r="B46" s="142" t="s">
        <v>172</v>
      </c>
      <c r="C46" s="143">
        <v>1</v>
      </c>
      <c r="D46" s="144" t="s">
        <v>177</v>
      </c>
      <c r="E46" s="149">
        <f>Sizes!B13</f>
        <v>0</v>
      </c>
      <c r="F46" s="56">
        <f t="shared" ref="F46:F48" si="8">C46*E46</f>
        <v>0</v>
      </c>
      <c r="G46" s="301">
        <f>F46+F47+F48</f>
        <v>0</v>
      </c>
      <c r="H46" s="304">
        <f>G46*H11</f>
        <v>0</v>
      </c>
      <c r="I46" s="314">
        <f>G46+H46</f>
        <v>0</v>
      </c>
    </row>
    <row r="47" spans="1:9" s="9" customFormat="1" ht="15" customHeight="1">
      <c r="A47" s="308"/>
      <c r="B47" s="179" t="s">
        <v>173</v>
      </c>
      <c r="C47" s="180">
        <v>1</v>
      </c>
      <c r="D47" s="181" t="s">
        <v>179</v>
      </c>
      <c r="E47" s="185">
        <f>Sizes!B19</f>
        <v>0</v>
      </c>
      <c r="F47" s="183">
        <f t="shared" si="8"/>
        <v>0</v>
      </c>
      <c r="G47" s="302"/>
      <c r="H47" s="305"/>
      <c r="I47" s="382"/>
    </row>
    <row r="48" spans="1:9" s="9" customFormat="1" ht="15" customHeight="1" thickBot="1">
      <c r="A48" s="309"/>
      <c r="B48" s="145" t="s">
        <v>174</v>
      </c>
      <c r="C48" s="150">
        <v>1</v>
      </c>
      <c r="D48" s="147" t="s">
        <v>177</v>
      </c>
      <c r="E48" s="186">
        <f>Sizes!B13</f>
        <v>0</v>
      </c>
      <c r="F48" s="177">
        <f t="shared" si="8"/>
        <v>0</v>
      </c>
      <c r="G48" s="303"/>
      <c r="H48" s="306"/>
      <c r="I48" s="315"/>
    </row>
    <row r="49" spans="1:9" s="9" customFormat="1" ht="15" customHeight="1" thickTop="1" thickBot="1">
      <c r="A49" s="357" t="s">
        <v>1</v>
      </c>
      <c r="B49" s="358"/>
      <c r="C49" s="358"/>
      <c r="D49" s="358"/>
      <c r="E49" s="358"/>
      <c r="F49" s="138"/>
      <c r="G49" s="138" t="s">
        <v>1</v>
      </c>
      <c r="H49" s="138" t="s">
        <v>1</v>
      </c>
      <c r="I49" s="28" t="s">
        <v>1</v>
      </c>
    </row>
    <row r="50" spans="1:9" s="3" customFormat="1" ht="20.100000000000001" customHeight="1" thickTop="1" thickBot="1">
      <c r="A50" s="331" t="s">
        <v>96</v>
      </c>
      <c r="B50" s="332"/>
      <c r="C50" s="328" t="s">
        <v>181</v>
      </c>
      <c r="D50" s="329"/>
      <c r="E50" s="329"/>
      <c r="F50" s="329"/>
      <c r="G50" s="329"/>
      <c r="H50" s="330"/>
      <c r="I50" s="260">
        <f>'100'!I43</f>
        <v>0</v>
      </c>
    </row>
    <row r="51" spans="1:9" s="3" customFormat="1" ht="15" customHeight="1" thickTop="1">
      <c r="A51" s="316"/>
      <c r="B51" s="317"/>
      <c r="C51" s="317"/>
      <c r="D51" s="317"/>
      <c r="E51" s="317"/>
      <c r="F51" s="317"/>
      <c r="G51" s="317"/>
      <c r="H51" s="317"/>
      <c r="I51" s="318"/>
    </row>
    <row r="52" spans="1:9" s="3" customFormat="1" ht="20.100000000000001" customHeight="1">
      <c r="A52" s="319" t="s">
        <v>6</v>
      </c>
      <c r="B52" s="320"/>
      <c r="C52" s="320"/>
      <c r="D52" s="320"/>
      <c r="E52" s="320"/>
      <c r="F52" s="320"/>
      <c r="G52" s="320"/>
      <c r="H52" s="320"/>
      <c r="I52" s="321"/>
    </row>
    <row r="53" spans="1:9" s="3" customFormat="1" ht="15" customHeight="1">
      <c r="A53" s="322"/>
      <c r="B53" s="323"/>
      <c r="C53" s="323"/>
      <c r="D53" s="323"/>
      <c r="E53" s="323"/>
      <c r="F53" s="323"/>
      <c r="G53" s="323"/>
      <c r="H53" s="323"/>
      <c r="I53" s="324"/>
    </row>
    <row r="54" spans="1:9" s="1" customFormat="1" ht="15" customHeight="1">
      <c r="A54" s="325" t="s">
        <v>134</v>
      </c>
      <c r="B54" s="326"/>
      <c r="C54" s="326"/>
      <c r="D54" s="326"/>
      <c r="E54" s="326"/>
      <c r="F54" s="326"/>
      <c r="G54" s="326"/>
      <c r="H54" s="326"/>
      <c r="I54" s="327"/>
    </row>
    <row r="55" spans="1:9" s="1" customFormat="1" ht="15" customHeight="1">
      <c r="A55" s="325" t="s">
        <v>135</v>
      </c>
      <c r="B55" s="326"/>
      <c r="C55" s="326"/>
      <c r="D55" s="326"/>
      <c r="E55" s="326"/>
      <c r="F55" s="326"/>
      <c r="G55" s="326"/>
      <c r="H55" s="326"/>
      <c r="I55" s="327"/>
    </row>
    <row r="56" spans="1:9" s="1" customFormat="1" ht="15" customHeight="1">
      <c r="A56" s="325" t="s">
        <v>136</v>
      </c>
      <c r="B56" s="326"/>
      <c r="C56" s="326"/>
      <c r="D56" s="326"/>
      <c r="E56" s="326"/>
      <c r="F56" s="326"/>
      <c r="G56" s="326"/>
      <c r="H56" s="326"/>
      <c r="I56" s="327"/>
    </row>
    <row r="57" spans="1:9" s="1" customFormat="1" ht="15" customHeight="1">
      <c r="A57" s="336" t="s">
        <v>137</v>
      </c>
      <c r="B57" s="337"/>
      <c r="C57" s="337"/>
      <c r="D57" s="337"/>
      <c r="E57" s="337"/>
      <c r="F57" s="337"/>
      <c r="G57" s="337"/>
      <c r="H57" s="337"/>
      <c r="I57" s="338"/>
    </row>
    <row r="58" spans="1:9" s="1" customFormat="1" ht="15" customHeight="1">
      <c r="A58" s="336" t="s">
        <v>138</v>
      </c>
      <c r="B58" s="337"/>
      <c r="C58" s="337"/>
      <c r="D58" s="337"/>
      <c r="E58" s="337"/>
      <c r="F58" s="337"/>
      <c r="G58" s="337"/>
      <c r="H58" s="337"/>
      <c r="I58" s="338"/>
    </row>
    <row r="59" spans="1:9" s="1" customFormat="1" ht="15" customHeight="1">
      <c r="A59" s="325" t="s">
        <v>139</v>
      </c>
      <c r="B59" s="326"/>
      <c r="C59" s="326"/>
      <c r="D59" s="326"/>
      <c r="E59" s="326"/>
      <c r="F59" s="326"/>
      <c r="G59" s="326"/>
      <c r="H59" s="326"/>
      <c r="I59" s="327"/>
    </row>
    <row r="60" spans="1:9" s="1" customFormat="1" ht="15" customHeight="1">
      <c r="A60" s="325" t="s">
        <v>140</v>
      </c>
      <c r="B60" s="326"/>
      <c r="C60" s="326"/>
      <c r="D60" s="326"/>
      <c r="E60" s="326"/>
      <c r="F60" s="326"/>
      <c r="G60" s="326"/>
      <c r="H60" s="326"/>
      <c r="I60" s="327"/>
    </row>
    <row r="61" spans="1:9" s="1" customFormat="1" ht="15" customHeight="1">
      <c r="A61" s="325" t="s">
        <v>141</v>
      </c>
      <c r="B61" s="326"/>
      <c r="C61" s="326"/>
      <c r="D61" s="326"/>
      <c r="E61" s="326"/>
      <c r="F61" s="326"/>
      <c r="G61" s="326"/>
      <c r="H61" s="326"/>
      <c r="I61" s="327"/>
    </row>
    <row r="62" spans="1:9" s="1" customFormat="1" ht="15" customHeight="1">
      <c r="A62" s="336" t="s">
        <v>142</v>
      </c>
      <c r="B62" s="337"/>
      <c r="C62" s="337"/>
      <c r="D62" s="337"/>
      <c r="E62" s="337"/>
      <c r="F62" s="337"/>
      <c r="G62" s="337"/>
      <c r="H62" s="337"/>
      <c r="I62" s="338"/>
    </row>
    <row r="63" spans="1:9" s="3" customFormat="1" ht="15" customHeight="1">
      <c r="A63" s="13"/>
      <c r="B63" s="4"/>
      <c r="C63" s="134"/>
      <c r="D63" s="4"/>
      <c r="E63" s="2"/>
      <c r="F63" s="4"/>
      <c r="G63" s="4"/>
      <c r="H63" s="4"/>
      <c r="I63" s="12"/>
    </row>
    <row r="64" spans="1:9" s="3" customFormat="1" ht="15" customHeight="1">
      <c r="A64" s="13"/>
      <c r="B64" s="4"/>
      <c r="C64" s="134"/>
      <c r="D64" s="4"/>
      <c r="E64" s="2"/>
      <c r="F64" s="4"/>
      <c r="G64" s="4"/>
      <c r="H64" s="4"/>
      <c r="I64" s="12"/>
    </row>
    <row r="65" spans="1:9" s="3" customFormat="1" ht="15" customHeight="1">
      <c r="A65" s="13"/>
      <c r="B65" s="4"/>
      <c r="C65" s="134"/>
      <c r="D65" s="4"/>
      <c r="E65" s="2"/>
      <c r="F65" s="333" t="s">
        <v>89</v>
      </c>
      <c r="G65" s="333"/>
      <c r="H65" s="333"/>
      <c r="I65" s="12"/>
    </row>
    <row r="66" spans="1:9" s="3" customFormat="1" ht="15" customHeight="1">
      <c r="A66" s="13"/>
      <c r="B66" s="4"/>
      <c r="C66" s="134"/>
      <c r="D66" s="4"/>
      <c r="E66" s="2"/>
      <c r="F66" s="132"/>
      <c r="G66" s="132"/>
      <c r="H66" s="132"/>
      <c r="I66" s="12"/>
    </row>
    <row r="67" spans="1:9" s="3" customFormat="1" ht="15" customHeight="1">
      <c r="A67" s="13"/>
      <c r="B67" s="4"/>
      <c r="C67" s="134"/>
      <c r="D67" s="4"/>
      <c r="E67" s="2"/>
      <c r="F67" s="4"/>
      <c r="G67" s="4"/>
      <c r="H67" s="4"/>
      <c r="I67" s="12"/>
    </row>
    <row r="68" spans="1:9" s="3" customFormat="1" ht="15" customHeight="1">
      <c r="A68" s="13"/>
      <c r="B68" s="4"/>
      <c r="C68" s="134"/>
      <c r="D68" s="4"/>
      <c r="E68" s="2"/>
      <c r="F68" s="4"/>
      <c r="G68" s="4"/>
      <c r="H68" s="4"/>
      <c r="I68" s="12"/>
    </row>
    <row r="69" spans="1:9" s="3" customFormat="1" ht="15" customHeight="1">
      <c r="A69" s="13"/>
      <c r="B69" s="4"/>
      <c r="C69" s="134"/>
      <c r="D69" s="4"/>
      <c r="E69" s="2"/>
      <c r="F69" s="333" t="s">
        <v>113</v>
      </c>
      <c r="G69" s="333"/>
      <c r="H69" s="333"/>
      <c r="I69" s="12"/>
    </row>
    <row r="70" spans="1:9" s="3" customFormat="1" ht="15" customHeight="1">
      <c r="A70" s="13"/>
      <c r="B70" s="4"/>
      <c r="C70" s="134"/>
      <c r="D70" s="4"/>
      <c r="E70" s="2"/>
      <c r="F70" s="4"/>
      <c r="G70" s="4"/>
      <c r="H70" s="4"/>
      <c r="I70" s="12"/>
    </row>
    <row r="71" spans="1:9" s="3" customFormat="1" ht="15" customHeight="1">
      <c r="A71" s="334" t="s">
        <v>97</v>
      </c>
      <c r="B71" s="335"/>
      <c r="C71" s="335"/>
      <c r="D71" s="335"/>
      <c r="E71" s="139" t="s">
        <v>90</v>
      </c>
      <c r="G71" s="335" t="s">
        <v>100</v>
      </c>
      <c r="H71" s="335"/>
      <c r="I71" s="15"/>
    </row>
    <row r="72" spans="1:9" s="3" customFormat="1" ht="15" customHeight="1" thickBot="1">
      <c r="A72" s="31"/>
      <c r="B72" s="120"/>
      <c r="C72" s="121"/>
      <c r="D72" s="120"/>
      <c r="E72" s="122"/>
      <c r="F72" s="120"/>
      <c r="G72" s="120"/>
      <c r="H72" s="120"/>
      <c r="I72" s="48"/>
    </row>
    <row r="73" spans="1:9" ht="15.75" thickTop="1"/>
  </sheetData>
  <mergeCells count="80">
    <mergeCell ref="A49:E49"/>
    <mergeCell ref="A21:E21"/>
    <mergeCell ref="A25:E25"/>
    <mergeCell ref="A29:E29"/>
    <mergeCell ref="A33:E33"/>
    <mergeCell ref="A37:E37"/>
    <mergeCell ref="A30:A32"/>
    <mergeCell ref="A46:A48"/>
    <mergeCell ref="A1:I1"/>
    <mergeCell ref="A2:I2"/>
    <mergeCell ref="A3:I3"/>
    <mergeCell ref="A10:A11"/>
    <mergeCell ref="B10:B11"/>
    <mergeCell ref="C10:C11"/>
    <mergeCell ref="D10:D11"/>
    <mergeCell ref="E10:E11"/>
    <mergeCell ref="F10:F11"/>
    <mergeCell ref="F7:H7"/>
    <mergeCell ref="F8:H8"/>
    <mergeCell ref="I13:I14"/>
    <mergeCell ref="A16:A17"/>
    <mergeCell ref="G16:G17"/>
    <mergeCell ref="H16:H17"/>
    <mergeCell ref="I16:I17"/>
    <mergeCell ref="A15:E15"/>
    <mergeCell ref="G19:G20"/>
    <mergeCell ref="H19:H20"/>
    <mergeCell ref="A12:E12"/>
    <mergeCell ref="A13:A14"/>
    <mergeCell ref="G13:G14"/>
    <mergeCell ref="H13:H14"/>
    <mergeCell ref="A18:E18"/>
    <mergeCell ref="G30:G32"/>
    <mergeCell ref="H30:H32"/>
    <mergeCell ref="I30:I32"/>
    <mergeCell ref="A22:A24"/>
    <mergeCell ref="G22:G24"/>
    <mergeCell ref="H22:H24"/>
    <mergeCell ref="I22:I24"/>
    <mergeCell ref="G46:G48"/>
    <mergeCell ref="H46:H48"/>
    <mergeCell ref="I46:I48"/>
    <mergeCell ref="A38:A40"/>
    <mergeCell ref="G38:G40"/>
    <mergeCell ref="A41:E41"/>
    <mergeCell ref="A45:E45"/>
    <mergeCell ref="A60:I60"/>
    <mergeCell ref="A50:B50"/>
    <mergeCell ref="C50:H50"/>
    <mergeCell ref="A51:I51"/>
    <mergeCell ref="A52:I52"/>
    <mergeCell ref="A53:I53"/>
    <mergeCell ref="A54:I54"/>
    <mergeCell ref="A55:I55"/>
    <mergeCell ref="A56:I56"/>
    <mergeCell ref="A57:I57"/>
    <mergeCell ref="A58:I58"/>
    <mergeCell ref="A59:I59"/>
    <mergeCell ref="A61:I61"/>
    <mergeCell ref="A62:I62"/>
    <mergeCell ref="F65:H65"/>
    <mergeCell ref="F69:H69"/>
    <mergeCell ref="A71:D71"/>
    <mergeCell ref="G71:H71"/>
    <mergeCell ref="I19:I20"/>
    <mergeCell ref="A19:A20"/>
    <mergeCell ref="H38:H40"/>
    <mergeCell ref="I38:I40"/>
    <mergeCell ref="A42:A44"/>
    <mergeCell ref="G42:G44"/>
    <mergeCell ref="H42:H44"/>
    <mergeCell ref="I42:I44"/>
    <mergeCell ref="A34:A36"/>
    <mergeCell ref="G34:G36"/>
    <mergeCell ref="H34:H36"/>
    <mergeCell ref="I34:I36"/>
    <mergeCell ref="A26:A28"/>
    <mergeCell ref="G26:G28"/>
    <mergeCell ref="H26:H28"/>
    <mergeCell ref="I26:I28"/>
  </mergeCells>
  <printOptions horizontalCentered="1"/>
  <pageMargins left="0" right="0" top="0.75" bottom="0.25" header="0.3" footer="0.3"/>
  <pageSetup paperSize="5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7D7D8-C3E0-4CEA-9CE2-4092016F3271}">
  <dimension ref="A1:I96"/>
  <sheetViews>
    <sheetView view="pageBreakPreview" zoomScaleNormal="100" zoomScaleSheetLayoutView="100" workbookViewId="0">
      <selection activeCell="D4" sqref="D4"/>
    </sheetView>
  </sheetViews>
  <sheetFormatPr defaultColWidth="9.88671875" defaultRowHeight="15"/>
  <cols>
    <col min="1" max="1" width="10.77734375" customWidth="1"/>
    <col min="2" max="2" width="15.77734375" customWidth="1"/>
    <col min="3" max="3" width="3.77734375" style="114" customWidth="1"/>
    <col min="4" max="4" width="11.77734375" customWidth="1"/>
    <col min="5" max="5" width="11.77734375" style="115" customWidth="1"/>
    <col min="6" max="6" width="11.77734375" customWidth="1"/>
    <col min="7" max="9" width="10.77734375" customWidth="1"/>
  </cols>
  <sheetData>
    <row r="1" spans="1:9" s="3" customFormat="1" ht="9.9499999999999993" customHeight="1" thickTop="1">
      <c r="A1" s="339"/>
      <c r="B1" s="340"/>
      <c r="C1" s="340"/>
      <c r="D1" s="340"/>
      <c r="E1" s="340"/>
      <c r="F1" s="340"/>
      <c r="G1" s="340"/>
      <c r="H1" s="340"/>
      <c r="I1" s="341"/>
    </row>
    <row r="2" spans="1:9" s="3" customFormat="1" ht="20.100000000000001" customHeight="1">
      <c r="A2" s="319" t="s">
        <v>8</v>
      </c>
      <c r="B2" s="320"/>
      <c r="C2" s="320"/>
      <c r="D2" s="320"/>
      <c r="E2" s="320"/>
      <c r="F2" s="320"/>
      <c r="G2" s="320"/>
      <c r="H2" s="320"/>
      <c r="I2" s="321"/>
    </row>
    <row r="3" spans="1:9" s="3" customFormat="1" ht="9.9499999999999993" customHeight="1">
      <c r="A3" s="342"/>
      <c r="B3" s="343"/>
      <c r="C3" s="343"/>
      <c r="D3" s="343"/>
      <c r="E3" s="343"/>
      <c r="F3" s="343"/>
      <c r="G3" s="343"/>
      <c r="H3" s="343"/>
      <c r="I3" s="344"/>
    </row>
    <row r="4" spans="1:9" s="3" customFormat="1" ht="18" customHeight="1">
      <c r="A4" s="14"/>
      <c r="B4" s="132" t="s">
        <v>9</v>
      </c>
      <c r="C4" s="1"/>
      <c r="D4" s="244" t="str">
        <f>'100'!D4</f>
        <v>ALL SITES</v>
      </c>
      <c r="E4" s="1"/>
      <c r="F4" s="1"/>
      <c r="G4" s="49" t="s">
        <v>0</v>
      </c>
      <c r="H4" s="273">
        <f>'100'!H4</f>
        <v>45748</v>
      </c>
      <c r="I4" s="116"/>
    </row>
    <row r="5" spans="1:9" s="3" customFormat="1" ht="18" customHeight="1">
      <c r="A5" s="14"/>
      <c r="B5" s="1" t="s">
        <v>10</v>
      </c>
      <c r="C5" s="1"/>
      <c r="D5" s="245" t="s">
        <v>144</v>
      </c>
      <c r="E5" s="1"/>
      <c r="F5" s="1"/>
      <c r="G5" s="49" t="s">
        <v>2</v>
      </c>
      <c r="H5" s="273" t="str">
        <f>'100'!H5</f>
        <v>XXX - XXX</v>
      </c>
      <c r="I5" s="117"/>
    </row>
    <row r="6" spans="1:9" s="3" customFormat="1" ht="9.9499999999999993" customHeight="1">
      <c r="A6" s="14"/>
      <c r="B6" s="133"/>
      <c r="C6" s="1"/>
      <c r="D6" s="135" t="s">
        <v>1</v>
      </c>
      <c r="E6" s="1"/>
      <c r="F6" s="1"/>
      <c r="G6" s="1"/>
      <c r="H6" s="5"/>
      <c r="I6" s="118"/>
    </row>
    <row r="7" spans="1:9" s="3" customFormat="1" ht="18" customHeight="1">
      <c r="A7" s="14"/>
      <c r="B7" s="1" t="s">
        <v>3</v>
      </c>
      <c r="C7" s="1"/>
      <c r="D7" s="244" t="str">
        <f>'100'!D7</f>
        <v>T. B. A.</v>
      </c>
      <c r="E7" s="1"/>
      <c r="F7" s="355" t="str">
        <f>'100'!F7</f>
        <v>CONTRACT PERIOD :</v>
      </c>
      <c r="G7" s="355"/>
      <c r="H7" s="355"/>
      <c r="I7" s="58"/>
    </row>
    <row r="8" spans="1:9" s="3" customFormat="1" ht="18" customHeight="1">
      <c r="A8" s="14"/>
      <c r="B8" s="1" t="s">
        <v>11</v>
      </c>
      <c r="C8" s="1"/>
      <c r="D8" s="244" t="str">
        <f>'100'!D8</f>
        <v>A - 20</v>
      </c>
      <c r="E8" s="1"/>
      <c r="F8" s="376" t="str">
        <f>'100'!F8</f>
        <v>April 1, 2025 to March 31, 2026</v>
      </c>
      <c r="G8" s="376"/>
      <c r="H8" s="376"/>
      <c r="I8" s="29"/>
    </row>
    <row r="9" spans="1:9" s="3" customFormat="1" ht="9.9499999999999993" customHeight="1" thickBot="1">
      <c r="A9" s="13"/>
      <c r="B9" s="4"/>
      <c r="C9" s="134"/>
      <c r="D9" s="7"/>
      <c r="E9" s="2"/>
      <c r="G9" s="4"/>
      <c r="H9" s="4"/>
      <c r="I9" s="15"/>
    </row>
    <row r="10" spans="1:9" s="3" customFormat="1" ht="18" customHeight="1" thickTop="1">
      <c r="A10" s="359" t="s">
        <v>95</v>
      </c>
      <c r="B10" s="345" t="s">
        <v>183</v>
      </c>
      <c r="C10" s="347"/>
      <c r="D10" s="349" t="s">
        <v>169</v>
      </c>
      <c r="E10" s="351" t="s">
        <v>184</v>
      </c>
      <c r="F10" s="353" t="s">
        <v>92</v>
      </c>
      <c r="G10" s="126" t="s">
        <v>182</v>
      </c>
      <c r="H10" s="127" t="s">
        <v>7</v>
      </c>
      <c r="I10" s="128" t="s">
        <v>92</v>
      </c>
    </row>
    <row r="11" spans="1:9" s="3" customFormat="1" ht="18" customHeight="1" thickBot="1">
      <c r="A11" s="360"/>
      <c r="B11" s="399"/>
      <c r="C11" s="400"/>
      <c r="D11" s="401"/>
      <c r="E11" s="402"/>
      <c r="F11" s="354"/>
      <c r="G11" s="202">
        <v>680</v>
      </c>
      <c r="H11" s="203">
        <v>0.13</v>
      </c>
      <c r="I11" s="204"/>
    </row>
    <row r="12" spans="1:9" s="9" customFormat="1" ht="30" customHeight="1" thickTop="1" thickBot="1">
      <c r="A12" s="377" t="s">
        <v>186</v>
      </c>
      <c r="B12" s="378"/>
      <c r="C12" s="378"/>
      <c r="D12" s="378"/>
      <c r="E12" s="378"/>
      <c r="F12" s="378"/>
      <c r="G12" s="378"/>
      <c r="H12" s="378"/>
      <c r="I12" s="379"/>
    </row>
    <row r="13" spans="1:9" s="9" customFormat="1" ht="9.9499999999999993" customHeight="1" thickTop="1" thickBot="1">
      <c r="A13" s="357" t="s">
        <v>1</v>
      </c>
      <c r="B13" s="358"/>
      <c r="C13" s="358"/>
      <c r="D13" s="358"/>
      <c r="E13" s="358"/>
      <c r="F13" s="138"/>
      <c r="G13" s="138" t="s">
        <v>1</v>
      </c>
      <c r="H13" s="138" t="s">
        <v>1</v>
      </c>
      <c r="I13" s="28" t="s">
        <v>1</v>
      </c>
    </row>
    <row r="14" spans="1:9" s="9" customFormat="1" ht="15" customHeight="1" thickTop="1">
      <c r="A14" s="307">
        <v>801</v>
      </c>
      <c r="B14" s="153" t="s">
        <v>187</v>
      </c>
      <c r="C14" s="154">
        <v>1</v>
      </c>
      <c r="D14" s="155" t="s">
        <v>177</v>
      </c>
      <c r="E14" s="156">
        <f>Sizes!B13</f>
        <v>0</v>
      </c>
      <c r="F14" s="157">
        <f t="shared" ref="F14" si="0">C14*E14</f>
        <v>0</v>
      </c>
      <c r="G14" s="278">
        <f>F14</f>
        <v>0</v>
      </c>
      <c r="H14" s="265">
        <f>G14*H11</f>
        <v>0</v>
      </c>
      <c r="I14" s="279">
        <f>G14+H14</f>
        <v>0</v>
      </c>
    </row>
    <row r="15" spans="1:9" s="9" customFormat="1" ht="5.0999999999999996" customHeight="1">
      <c r="A15" s="308"/>
      <c r="B15" s="132"/>
      <c r="C15" s="113"/>
      <c r="D15" s="135"/>
      <c r="E15" s="131"/>
      <c r="F15" s="26"/>
      <c r="G15" s="268"/>
      <c r="H15" s="269"/>
      <c r="I15" s="270"/>
    </row>
    <row r="16" spans="1:9" s="9" customFormat="1" ht="15" customHeight="1" thickBot="1">
      <c r="A16" s="309"/>
      <c r="B16" s="205" t="s">
        <v>188</v>
      </c>
      <c r="C16" s="206">
        <v>1</v>
      </c>
      <c r="D16" s="207" t="s">
        <v>177</v>
      </c>
      <c r="E16" s="208">
        <f>Sizes!B13</f>
        <v>0</v>
      </c>
      <c r="F16" s="209">
        <f t="shared" ref="F16" si="1">C16*E16</f>
        <v>0</v>
      </c>
      <c r="G16" s="280">
        <f>F16</f>
        <v>0</v>
      </c>
      <c r="H16" s="267">
        <f>G16*H11</f>
        <v>0</v>
      </c>
      <c r="I16" s="281">
        <f>G16+H16</f>
        <v>0</v>
      </c>
    </row>
    <row r="17" spans="1:9" s="9" customFormat="1" ht="15" customHeight="1" thickTop="1" thickBot="1">
      <c r="A17" s="357" t="s">
        <v>1</v>
      </c>
      <c r="B17" s="358"/>
      <c r="C17" s="358"/>
      <c r="D17" s="358"/>
      <c r="E17" s="358"/>
      <c r="F17" s="138"/>
      <c r="G17" s="138" t="s">
        <v>1</v>
      </c>
      <c r="H17" s="138" t="s">
        <v>1</v>
      </c>
      <c r="I17" s="28" t="s">
        <v>1</v>
      </c>
    </row>
    <row r="18" spans="1:9" s="9" customFormat="1" ht="15" customHeight="1" thickTop="1">
      <c r="A18" s="307" t="s">
        <v>194</v>
      </c>
      <c r="B18" s="153" t="s">
        <v>187</v>
      </c>
      <c r="C18" s="154">
        <v>1</v>
      </c>
      <c r="D18" s="155" t="s">
        <v>177</v>
      </c>
      <c r="E18" s="156">
        <f>Sizes!B13</f>
        <v>0</v>
      </c>
      <c r="F18" s="157">
        <f t="shared" ref="F18" si="2">C18*E18</f>
        <v>0</v>
      </c>
      <c r="G18" s="278">
        <f>F18</f>
        <v>0</v>
      </c>
      <c r="H18" s="265">
        <f>G18*H11</f>
        <v>0</v>
      </c>
      <c r="I18" s="279">
        <f>G18+H18</f>
        <v>0</v>
      </c>
    </row>
    <row r="19" spans="1:9" s="9" customFormat="1" ht="5.0999999999999996" customHeight="1">
      <c r="A19" s="308"/>
      <c r="B19" s="132"/>
      <c r="C19" s="113"/>
      <c r="D19" s="135"/>
      <c r="E19" s="131"/>
      <c r="F19" s="26"/>
      <c r="G19" s="268"/>
      <c r="H19" s="269"/>
      <c r="I19" s="270"/>
    </row>
    <row r="20" spans="1:9" s="9" customFormat="1" ht="15" customHeight="1" thickBot="1">
      <c r="A20" s="309"/>
      <c r="B20" s="205" t="s">
        <v>188</v>
      </c>
      <c r="C20" s="206">
        <v>1</v>
      </c>
      <c r="D20" s="207" t="s">
        <v>177</v>
      </c>
      <c r="E20" s="208">
        <f>Sizes!B13</f>
        <v>0</v>
      </c>
      <c r="F20" s="209">
        <f t="shared" ref="F20" si="3">C20*E20</f>
        <v>0</v>
      </c>
      <c r="G20" s="280">
        <f>F20</f>
        <v>0</v>
      </c>
      <c r="H20" s="267">
        <f>G20*H11</f>
        <v>0</v>
      </c>
      <c r="I20" s="281">
        <f>G20+H20</f>
        <v>0</v>
      </c>
    </row>
    <row r="21" spans="1:9" s="9" customFormat="1" ht="15" customHeight="1" thickTop="1" thickBot="1">
      <c r="A21" s="357" t="s">
        <v>1</v>
      </c>
      <c r="B21" s="358"/>
      <c r="C21" s="358"/>
      <c r="D21" s="358"/>
      <c r="E21" s="358"/>
      <c r="F21" s="138"/>
      <c r="G21" s="138" t="s">
        <v>1</v>
      </c>
      <c r="H21" s="138" t="s">
        <v>1</v>
      </c>
      <c r="I21" s="28" t="s">
        <v>1</v>
      </c>
    </row>
    <row r="22" spans="1:9" s="9" customFormat="1" ht="15" customHeight="1" thickTop="1">
      <c r="A22" s="307" t="s">
        <v>195</v>
      </c>
      <c r="B22" s="153" t="s">
        <v>187</v>
      </c>
      <c r="C22" s="154">
        <v>1</v>
      </c>
      <c r="D22" s="155" t="s">
        <v>177</v>
      </c>
      <c r="E22" s="156">
        <f>Sizes!B13</f>
        <v>0</v>
      </c>
      <c r="F22" s="157">
        <f t="shared" ref="F22" si="4">C22*E22</f>
        <v>0</v>
      </c>
      <c r="G22" s="278">
        <f>F22</f>
        <v>0</v>
      </c>
      <c r="H22" s="265">
        <f>G22*H11</f>
        <v>0</v>
      </c>
      <c r="I22" s="279">
        <f>G22+H22</f>
        <v>0</v>
      </c>
    </row>
    <row r="23" spans="1:9" s="9" customFormat="1" ht="5.0999999999999996" customHeight="1">
      <c r="A23" s="308"/>
      <c r="B23" s="132"/>
      <c r="C23" s="113"/>
      <c r="D23" s="135"/>
      <c r="E23" s="131"/>
      <c r="F23" s="26"/>
      <c r="G23" s="268"/>
      <c r="H23" s="269"/>
      <c r="I23" s="270"/>
    </row>
    <row r="24" spans="1:9" s="9" customFormat="1" ht="15" customHeight="1">
      <c r="A24" s="308"/>
      <c r="B24" s="374" t="s">
        <v>190</v>
      </c>
      <c r="C24" s="210">
        <v>-1</v>
      </c>
      <c r="D24" s="211" t="s">
        <v>179</v>
      </c>
      <c r="E24" s="212">
        <f>Sizes!B19</f>
        <v>0</v>
      </c>
      <c r="F24" s="225">
        <f t="shared" ref="F24:F25" si="5">C24*E24</f>
        <v>0</v>
      </c>
      <c r="G24" s="363">
        <f>F24+F25</f>
        <v>0</v>
      </c>
      <c r="H24" s="365">
        <f>G24*H11</f>
        <v>0</v>
      </c>
      <c r="I24" s="367">
        <f>G24+H24</f>
        <v>0</v>
      </c>
    </row>
    <row r="25" spans="1:9" s="9" customFormat="1" ht="15" customHeight="1" thickBot="1">
      <c r="A25" s="309"/>
      <c r="B25" s="375"/>
      <c r="C25" s="206">
        <v>2</v>
      </c>
      <c r="D25" s="207" t="s">
        <v>177</v>
      </c>
      <c r="E25" s="208">
        <f>Sizes!B13</f>
        <v>0</v>
      </c>
      <c r="F25" s="209">
        <f t="shared" si="5"/>
        <v>0</v>
      </c>
      <c r="G25" s="389"/>
      <c r="H25" s="366"/>
      <c r="I25" s="388"/>
    </row>
    <row r="26" spans="1:9" s="9" customFormat="1" ht="15" customHeight="1" thickTop="1" thickBot="1">
      <c r="A26" s="357" t="s">
        <v>1</v>
      </c>
      <c r="B26" s="358"/>
      <c r="C26" s="358"/>
      <c r="D26" s="358"/>
      <c r="E26" s="358"/>
      <c r="F26" s="138"/>
      <c r="G26" s="138" t="s">
        <v>1</v>
      </c>
      <c r="H26" s="138" t="s">
        <v>1</v>
      </c>
      <c r="I26" s="28" t="s">
        <v>1</v>
      </c>
    </row>
    <row r="27" spans="1:9" s="9" customFormat="1" ht="15" customHeight="1" thickTop="1" thickBot="1">
      <c r="A27" s="195" t="s">
        <v>196</v>
      </c>
      <c r="B27" s="196" t="s">
        <v>187</v>
      </c>
      <c r="C27" s="197">
        <v>1</v>
      </c>
      <c r="D27" s="198" t="s">
        <v>177</v>
      </c>
      <c r="E27" s="199">
        <f>Sizes!B13</f>
        <v>0</v>
      </c>
      <c r="F27" s="200">
        <f t="shared" ref="F27" si="6">C27*E27</f>
        <v>0</v>
      </c>
      <c r="G27" s="261">
        <f>F27</f>
        <v>0</v>
      </c>
      <c r="H27" s="262">
        <f>G27*H11</f>
        <v>0</v>
      </c>
      <c r="I27" s="263">
        <f>G27+H27</f>
        <v>0</v>
      </c>
    </row>
    <row r="28" spans="1:9" s="9" customFormat="1" ht="15" customHeight="1" thickTop="1" thickBot="1">
      <c r="A28" s="357" t="s">
        <v>1</v>
      </c>
      <c r="B28" s="358"/>
      <c r="C28" s="358"/>
      <c r="D28" s="358"/>
      <c r="E28" s="358"/>
      <c r="F28" s="138"/>
      <c r="G28" s="138" t="s">
        <v>1</v>
      </c>
      <c r="H28" s="138" t="s">
        <v>1</v>
      </c>
      <c r="I28" s="28" t="s">
        <v>1</v>
      </c>
    </row>
    <row r="29" spans="1:9" s="9" customFormat="1" ht="15" customHeight="1" thickTop="1">
      <c r="A29" s="307">
        <v>815</v>
      </c>
      <c r="B29" s="153" t="s">
        <v>187</v>
      </c>
      <c r="C29" s="154">
        <v>1</v>
      </c>
      <c r="D29" s="155" t="s">
        <v>177</v>
      </c>
      <c r="E29" s="156">
        <f>Sizes!B13</f>
        <v>0</v>
      </c>
      <c r="F29" s="157">
        <f t="shared" ref="F29:F32" si="7">C29*E29</f>
        <v>0</v>
      </c>
      <c r="G29" s="278">
        <f>F29</f>
        <v>0</v>
      </c>
      <c r="H29" s="265">
        <f>G29*H11</f>
        <v>0</v>
      </c>
      <c r="I29" s="279">
        <f>G29+H29</f>
        <v>0</v>
      </c>
    </row>
    <row r="30" spans="1:9" s="9" customFormat="1" ht="5.0999999999999996" customHeight="1">
      <c r="A30" s="308"/>
      <c r="B30" s="132"/>
      <c r="C30" s="113"/>
      <c r="D30" s="135"/>
      <c r="E30" s="131"/>
      <c r="F30" s="26"/>
      <c r="G30" s="268"/>
      <c r="H30" s="269"/>
      <c r="I30" s="270"/>
    </row>
    <row r="31" spans="1:9" s="9" customFormat="1" ht="15" customHeight="1">
      <c r="A31" s="308"/>
      <c r="B31" s="380" t="s">
        <v>191</v>
      </c>
      <c r="C31" s="210">
        <v>-1</v>
      </c>
      <c r="D31" s="211" t="s">
        <v>179</v>
      </c>
      <c r="E31" s="212">
        <f>Sizes!B19</f>
        <v>0</v>
      </c>
      <c r="F31" s="225">
        <f t="shared" si="7"/>
        <v>0</v>
      </c>
      <c r="G31" s="363">
        <f>F31+F32</f>
        <v>0</v>
      </c>
      <c r="H31" s="365">
        <f>G31*H11</f>
        <v>0</v>
      </c>
      <c r="I31" s="367">
        <f>G31+H31</f>
        <v>0</v>
      </c>
    </row>
    <row r="32" spans="1:9" s="9" customFormat="1" ht="15" customHeight="1" thickBot="1">
      <c r="A32" s="309"/>
      <c r="B32" s="381"/>
      <c r="C32" s="206">
        <v>2</v>
      </c>
      <c r="D32" s="207" t="s">
        <v>177</v>
      </c>
      <c r="E32" s="208">
        <f>Sizes!B13</f>
        <v>0</v>
      </c>
      <c r="F32" s="209">
        <f t="shared" si="7"/>
        <v>0</v>
      </c>
      <c r="G32" s="389"/>
      <c r="H32" s="366"/>
      <c r="I32" s="388"/>
    </row>
    <row r="33" spans="1:9" s="9" customFormat="1" ht="15" customHeight="1" thickTop="1" thickBot="1">
      <c r="A33" s="357" t="s">
        <v>1</v>
      </c>
      <c r="B33" s="358"/>
      <c r="C33" s="358"/>
      <c r="D33" s="358"/>
      <c r="E33" s="358"/>
      <c r="F33" s="138"/>
      <c r="G33" s="138" t="s">
        <v>1</v>
      </c>
      <c r="H33" s="138" t="s">
        <v>1</v>
      </c>
      <c r="I33" s="28" t="s">
        <v>1</v>
      </c>
    </row>
    <row r="34" spans="1:9" s="9" customFormat="1" ht="15" customHeight="1" thickTop="1">
      <c r="A34" s="405" t="s">
        <v>197</v>
      </c>
      <c r="B34" s="153" t="s">
        <v>187</v>
      </c>
      <c r="C34" s="154">
        <v>1</v>
      </c>
      <c r="D34" s="155" t="s">
        <v>177</v>
      </c>
      <c r="E34" s="156">
        <f>Sizes!B13</f>
        <v>0</v>
      </c>
      <c r="F34" s="157">
        <f t="shared" ref="F34:F40" si="8">C34*E34</f>
        <v>0</v>
      </c>
      <c r="G34" s="278">
        <f>F34</f>
        <v>0</v>
      </c>
      <c r="H34" s="265">
        <f>G34*H11</f>
        <v>0</v>
      </c>
      <c r="I34" s="279">
        <f>G34+H34</f>
        <v>0</v>
      </c>
    </row>
    <row r="35" spans="1:9" s="9" customFormat="1" ht="5.0999999999999996" customHeight="1">
      <c r="A35" s="406"/>
      <c r="B35" s="132"/>
      <c r="C35" s="113"/>
      <c r="D35" s="135"/>
      <c r="E35" s="131"/>
      <c r="F35" s="26"/>
      <c r="G35" s="268"/>
      <c r="H35" s="269"/>
      <c r="I35" s="270"/>
    </row>
    <row r="36" spans="1:9" s="9" customFormat="1" ht="15" customHeight="1">
      <c r="A36" s="406"/>
      <c r="B36" s="403" t="s">
        <v>173</v>
      </c>
      <c r="C36" s="210">
        <v>-1</v>
      </c>
      <c r="D36" s="211" t="s">
        <v>179</v>
      </c>
      <c r="E36" s="212">
        <f>Sizes!B19</f>
        <v>0</v>
      </c>
      <c r="F36" s="225">
        <f t="shared" si="8"/>
        <v>0</v>
      </c>
      <c r="G36" s="390">
        <f>F36+F37</f>
        <v>0</v>
      </c>
      <c r="H36" s="392">
        <f>G36*H11</f>
        <v>0</v>
      </c>
      <c r="I36" s="394">
        <f>G36+H36</f>
        <v>0</v>
      </c>
    </row>
    <row r="37" spans="1:9" s="9" customFormat="1" ht="15" customHeight="1">
      <c r="A37" s="406"/>
      <c r="B37" s="404"/>
      <c r="C37" s="214">
        <v>1</v>
      </c>
      <c r="D37" s="211" t="s">
        <v>201</v>
      </c>
      <c r="E37" s="212">
        <f>Sizes!B47</f>
        <v>0</v>
      </c>
      <c r="F37" s="213">
        <f>C37*E37</f>
        <v>0</v>
      </c>
      <c r="G37" s="391"/>
      <c r="H37" s="393"/>
      <c r="I37" s="395"/>
    </row>
    <row r="38" spans="1:9" s="9" customFormat="1" ht="5.0999999999999996" customHeight="1">
      <c r="A38" s="406"/>
      <c r="B38" s="132"/>
      <c r="C38" s="113"/>
      <c r="D38" s="135"/>
      <c r="E38" s="131"/>
      <c r="F38" s="26"/>
      <c r="G38" s="268"/>
      <c r="H38" s="269"/>
      <c r="I38" s="270"/>
    </row>
    <row r="39" spans="1:9" s="9" customFormat="1" ht="15" customHeight="1">
      <c r="A39" s="406"/>
      <c r="B39" s="380" t="s">
        <v>191</v>
      </c>
      <c r="C39" s="210">
        <v>-1</v>
      </c>
      <c r="D39" s="211" t="s">
        <v>179</v>
      </c>
      <c r="E39" s="212">
        <f>Sizes!B19</f>
        <v>0</v>
      </c>
      <c r="F39" s="225">
        <f>C39*E39</f>
        <v>0</v>
      </c>
      <c r="G39" s="390">
        <f>F39+F40</f>
        <v>0</v>
      </c>
      <c r="H39" s="392">
        <f>G39*H11</f>
        <v>0</v>
      </c>
      <c r="I39" s="394">
        <f>G39+H39</f>
        <v>0</v>
      </c>
    </row>
    <row r="40" spans="1:9" s="9" customFormat="1" ht="15" customHeight="1" thickBot="1">
      <c r="A40" s="407"/>
      <c r="B40" s="381"/>
      <c r="C40" s="206">
        <v>2</v>
      </c>
      <c r="D40" s="207" t="s">
        <v>177</v>
      </c>
      <c r="E40" s="208">
        <f>Sizes!B13</f>
        <v>0</v>
      </c>
      <c r="F40" s="209">
        <f t="shared" si="8"/>
        <v>0</v>
      </c>
      <c r="G40" s="396"/>
      <c r="H40" s="397"/>
      <c r="I40" s="398"/>
    </row>
    <row r="41" spans="1:9" s="9" customFormat="1" ht="15" customHeight="1" thickTop="1" thickBot="1">
      <c r="A41" s="357" t="s">
        <v>1</v>
      </c>
      <c r="B41" s="358"/>
      <c r="C41" s="358"/>
      <c r="D41" s="358"/>
      <c r="E41" s="358"/>
      <c r="F41" s="138"/>
      <c r="G41" s="138" t="s">
        <v>1</v>
      </c>
      <c r="H41" s="138" t="s">
        <v>1</v>
      </c>
      <c r="I41" s="28" t="s">
        <v>1</v>
      </c>
    </row>
    <row r="42" spans="1:9" s="9" customFormat="1" ht="15" customHeight="1" thickTop="1">
      <c r="A42" s="405" t="s">
        <v>198</v>
      </c>
      <c r="B42" s="153" t="s">
        <v>187</v>
      </c>
      <c r="C42" s="154">
        <v>1</v>
      </c>
      <c r="D42" s="155" t="s">
        <v>177</v>
      </c>
      <c r="E42" s="156">
        <f>Sizes!B13</f>
        <v>0</v>
      </c>
      <c r="F42" s="157">
        <f t="shared" ref="F42" si="9">C42*E42</f>
        <v>0</v>
      </c>
      <c r="G42" s="278">
        <f>F42</f>
        <v>0</v>
      </c>
      <c r="H42" s="265">
        <f>G42*H11</f>
        <v>0</v>
      </c>
      <c r="I42" s="279">
        <f>G42+H42</f>
        <v>0</v>
      </c>
    </row>
    <row r="43" spans="1:9" s="9" customFormat="1" ht="5.0999999999999996" customHeight="1">
      <c r="A43" s="406"/>
      <c r="B43" s="132"/>
      <c r="C43" s="113"/>
      <c r="D43" s="135"/>
      <c r="E43" s="131"/>
      <c r="F43" s="26"/>
      <c r="G43" s="268"/>
      <c r="H43" s="269"/>
      <c r="I43" s="270"/>
    </row>
    <row r="44" spans="1:9" s="9" customFormat="1" ht="15" customHeight="1">
      <c r="A44" s="406"/>
      <c r="B44" s="403" t="s">
        <v>173</v>
      </c>
      <c r="C44" s="210">
        <v>-1</v>
      </c>
      <c r="D44" s="211" t="s">
        <v>179</v>
      </c>
      <c r="E44" s="212">
        <f>Sizes!B19</f>
        <v>0</v>
      </c>
      <c r="F44" s="225">
        <f t="shared" ref="F44" si="10">C44*E44</f>
        <v>0</v>
      </c>
      <c r="G44" s="390">
        <f>F44+F45</f>
        <v>0</v>
      </c>
      <c r="H44" s="392">
        <f>G44*H11</f>
        <v>0</v>
      </c>
      <c r="I44" s="394">
        <f>G44+H44</f>
        <v>0</v>
      </c>
    </row>
    <row r="45" spans="1:9" s="9" customFormat="1" ht="15" customHeight="1">
      <c r="A45" s="406"/>
      <c r="B45" s="404"/>
      <c r="C45" s="214">
        <v>1</v>
      </c>
      <c r="D45" s="211" t="s">
        <v>201</v>
      </c>
      <c r="E45" s="212">
        <f>Sizes!B47</f>
        <v>0</v>
      </c>
      <c r="F45" s="213">
        <f>C45*E45</f>
        <v>0</v>
      </c>
      <c r="G45" s="391"/>
      <c r="H45" s="393"/>
      <c r="I45" s="395"/>
    </row>
    <row r="46" spans="1:9" s="9" customFormat="1" ht="5.0999999999999996" customHeight="1">
      <c r="A46" s="406"/>
      <c r="B46" s="132"/>
      <c r="C46" s="113"/>
      <c r="D46" s="135"/>
      <c r="E46" s="131"/>
      <c r="F46" s="26"/>
      <c r="G46" s="268"/>
      <c r="H46" s="269"/>
      <c r="I46" s="270"/>
    </row>
    <row r="47" spans="1:9" s="9" customFormat="1" ht="15" customHeight="1">
      <c r="A47" s="406"/>
      <c r="B47" s="380" t="s">
        <v>191</v>
      </c>
      <c r="C47" s="210">
        <v>-1</v>
      </c>
      <c r="D47" s="211" t="s">
        <v>179</v>
      </c>
      <c r="E47" s="212">
        <f>Sizes!B19</f>
        <v>0</v>
      </c>
      <c r="F47" s="225">
        <f>C47*E47</f>
        <v>0</v>
      </c>
      <c r="G47" s="390">
        <f>F47+F48</f>
        <v>0</v>
      </c>
      <c r="H47" s="392">
        <f>G47*H11</f>
        <v>0</v>
      </c>
      <c r="I47" s="394">
        <f>G47+H47</f>
        <v>0</v>
      </c>
    </row>
    <row r="48" spans="1:9" s="9" customFormat="1" ht="15" customHeight="1" thickBot="1">
      <c r="A48" s="407"/>
      <c r="B48" s="381"/>
      <c r="C48" s="206">
        <v>2</v>
      </c>
      <c r="D48" s="207" t="s">
        <v>177</v>
      </c>
      <c r="E48" s="208">
        <f>Sizes!B13</f>
        <v>0</v>
      </c>
      <c r="F48" s="209">
        <f t="shared" ref="F48" si="11">C48*E48</f>
        <v>0</v>
      </c>
      <c r="G48" s="396"/>
      <c r="H48" s="397"/>
      <c r="I48" s="398"/>
    </row>
    <row r="49" spans="1:9" s="9" customFormat="1" ht="15" customHeight="1" thickTop="1" thickBot="1">
      <c r="A49" s="357" t="s">
        <v>1</v>
      </c>
      <c r="B49" s="358"/>
      <c r="C49" s="358"/>
      <c r="D49" s="358"/>
      <c r="E49" s="358"/>
      <c r="F49" s="138"/>
      <c r="G49" s="138" t="s">
        <v>1</v>
      </c>
      <c r="H49" s="138" t="s">
        <v>1</v>
      </c>
      <c r="I49" s="28" t="s">
        <v>1</v>
      </c>
    </row>
    <row r="50" spans="1:9" s="9" customFormat="1" ht="15" customHeight="1" thickTop="1">
      <c r="A50" s="307">
        <v>830</v>
      </c>
      <c r="B50" s="163" t="s">
        <v>187</v>
      </c>
      <c r="C50" s="154">
        <v>1</v>
      </c>
      <c r="D50" s="155" t="s">
        <v>177</v>
      </c>
      <c r="E50" s="156">
        <f>Sizes!B13</f>
        <v>0</v>
      </c>
      <c r="F50" s="157">
        <f t="shared" ref="F50" si="12">C50*E50</f>
        <v>0</v>
      </c>
      <c r="G50" s="278">
        <f>F50</f>
        <v>0</v>
      </c>
      <c r="H50" s="265">
        <f>G50*H11</f>
        <v>0</v>
      </c>
      <c r="I50" s="279">
        <f>G50+H50</f>
        <v>0</v>
      </c>
    </row>
    <row r="51" spans="1:9" s="9" customFormat="1" ht="5.0999999999999996" customHeight="1">
      <c r="A51" s="308"/>
      <c r="B51" s="111"/>
      <c r="C51" s="113"/>
      <c r="D51" s="135"/>
      <c r="E51" s="131"/>
      <c r="F51" s="26"/>
      <c r="G51" s="268"/>
      <c r="H51" s="269"/>
      <c r="I51" s="270"/>
    </row>
    <row r="52" spans="1:9" s="9" customFormat="1" ht="15" customHeight="1">
      <c r="A52" s="308"/>
      <c r="B52" s="380" t="s">
        <v>191</v>
      </c>
      <c r="C52" s="210">
        <v>-1</v>
      </c>
      <c r="D52" s="211" t="s">
        <v>179</v>
      </c>
      <c r="E52" s="212">
        <f>Sizes!B19</f>
        <v>0</v>
      </c>
      <c r="F52" s="225">
        <f t="shared" ref="F52:F53" si="13">C52*E52</f>
        <v>0</v>
      </c>
      <c r="G52" s="363">
        <f>F52+F53</f>
        <v>0</v>
      </c>
      <c r="H52" s="365">
        <f>G52*H11</f>
        <v>0</v>
      </c>
      <c r="I52" s="367">
        <f>G52+H52</f>
        <v>0</v>
      </c>
    </row>
    <row r="53" spans="1:9" s="9" customFormat="1" ht="15" customHeight="1" thickBot="1">
      <c r="A53" s="309"/>
      <c r="B53" s="381"/>
      <c r="C53" s="206">
        <v>2</v>
      </c>
      <c r="D53" s="207" t="s">
        <v>177</v>
      </c>
      <c r="E53" s="208">
        <f>Sizes!B13</f>
        <v>0</v>
      </c>
      <c r="F53" s="209">
        <f t="shared" si="13"/>
        <v>0</v>
      </c>
      <c r="G53" s="389"/>
      <c r="H53" s="366"/>
      <c r="I53" s="388"/>
    </row>
    <row r="54" spans="1:9" s="9" customFormat="1" ht="15" customHeight="1" thickTop="1" thickBot="1">
      <c r="A54" s="357" t="s">
        <v>1</v>
      </c>
      <c r="B54" s="358"/>
      <c r="C54" s="358"/>
      <c r="D54" s="358"/>
      <c r="E54" s="358"/>
      <c r="F54" s="138"/>
      <c r="G54" s="138" t="s">
        <v>1</v>
      </c>
      <c r="H54" s="138" t="s">
        <v>1</v>
      </c>
      <c r="I54" s="28" t="s">
        <v>1</v>
      </c>
    </row>
    <row r="55" spans="1:9" s="9" customFormat="1" ht="15" customHeight="1" thickTop="1">
      <c r="A55" s="307">
        <v>870</v>
      </c>
      <c r="B55" s="163" t="s">
        <v>187</v>
      </c>
      <c r="C55" s="154">
        <v>1</v>
      </c>
      <c r="D55" s="155" t="s">
        <v>177</v>
      </c>
      <c r="E55" s="156">
        <f>Sizes!B13</f>
        <v>0</v>
      </c>
      <c r="F55" s="157">
        <f t="shared" ref="F55:F58" si="14">C55*E55</f>
        <v>0</v>
      </c>
      <c r="G55" s="278">
        <f>F55</f>
        <v>0</v>
      </c>
      <c r="H55" s="265">
        <f>G55*H11</f>
        <v>0</v>
      </c>
      <c r="I55" s="279">
        <f>G55+H55</f>
        <v>0</v>
      </c>
    </row>
    <row r="56" spans="1:9" s="9" customFormat="1" ht="5.0999999999999996" customHeight="1">
      <c r="A56" s="308"/>
      <c r="B56" s="111"/>
      <c r="C56" s="113"/>
      <c r="D56" s="135"/>
      <c r="E56" s="131"/>
      <c r="F56" s="26"/>
      <c r="G56" s="268"/>
      <c r="H56" s="269"/>
      <c r="I56" s="270"/>
    </row>
    <row r="57" spans="1:9" s="9" customFormat="1" ht="15" customHeight="1">
      <c r="A57" s="308"/>
      <c r="B57" s="374" t="s">
        <v>191</v>
      </c>
      <c r="C57" s="210">
        <v>-1</v>
      </c>
      <c r="D57" s="211" t="s">
        <v>179</v>
      </c>
      <c r="E57" s="212">
        <f>Sizes!B19</f>
        <v>0</v>
      </c>
      <c r="F57" s="225">
        <f t="shared" si="14"/>
        <v>0</v>
      </c>
      <c r="G57" s="363">
        <f>F57+F58</f>
        <v>0</v>
      </c>
      <c r="H57" s="365">
        <f>G57*H11</f>
        <v>0</v>
      </c>
      <c r="I57" s="367">
        <f>G57+H57</f>
        <v>0</v>
      </c>
    </row>
    <row r="58" spans="1:9" s="9" customFormat="1" ht="15" customHeight="1" thickBot="1">
      <c r="A58" s="309"/>
      <c r="B58" s="375"/>
      <c r="C58" s="206">
        <v>2</v>
      </c>
      <c r="D58" s="207" t="s">
        <v>177</v>
      </c>
      <c r="E58" s="208">
        <f>Sizes!B13</f>
        <v>0</v>
      </c>
      <c r="F58" s="209">
        <f t="shared" si="14"/>
        <v>0</v>
      </c>
      <c r="G58" s="389"/>
      <c r="H58" s="366"/>
      <c r="I58" s="388"/>
    </row>
    <row r="59" spans="1:9" s="9" customFormat="1" ht="9.9499999999999993" customHeight="1" thickTop="1" thickBot="1">
      <c r="A59" s="357" t="s">
        <v>1</v>
      </c>
      <c r="B59" s="358"/>
      <c r="C59" s="358"/>
      <c r="D59" s="358"/>
      <c r="E59" s="358"/>
      <c r="F59" s="138"/>
      <c r="G59" s="138" t="s">
        <v>1</v>
      </c>
      <c r="H59" s="138" t="s">
        <v>1</v>
      </c>
      <c r="I59" s="28" t="s">
        <v>1</v>
      </c>
    </row>
    <row r="60" spans="1:9" s="3" customFormat="1" ht="20.100000000000001" customHeight="1" thickTop="1" thickBot="1">
      <c r="A60" s="369" t="s">
        <v>96</v>
      </c>
      <c r="B60" s="370"/>
      <c r="C60" s="371" t="s">
        <v>181</v>
      </c>
      <c r="D60" s="372"/>
      <c r="E60" s="372"/>
      <c r="F60" s="372"/>
      <c r="G60" s="372"/>
      <c r="H60" s="373"/>
      <c r="I60" s="271">
        <f>'100'!I43</f>
        <v>0</v>
      </c>
    </row>
    <row r="61" spans="1:9" s="3" customFormat="1" ht="9.9499999999999993" customHeight="1" thickTop="1">
      <c r="A61" s="322"/>
      <c r="B61" s="323"/>
      <c r="C61" s="323"/>
      <c r="D61" s="323"/>
      <c r="E61" s="323"/>
      <c r="F61" s="323"/>
      <c r="G61" s="323"/>
      <c r="H61" s="323"/>
      <c r="I61" s="324"/>
    </row>
    <row r="62" spans="1:9" s="3" customFormat="1" ht="20.100000000000001" customHeight="1">
      <c r="A62" s="319" t="s">
        <v>6</v>
      </c>
      <c r="B62" s="320"/>
      <c r="C62" s="320"/>
      <c r="D62" s="320"/>
      <c r="E62" s="320"/>
      <c r="F62" s="320"/>
      <c r="G62" s="320"/>
      <c r="H62" s="320"/>
      <c r="I62" s="321"/>
    </row>
    <row r="63" spans="1:9" s="3" customFormat="1" ht="9.9499999999999993" customHeight="1">
      <c r="A63" s="322"/>
      <c r="B63" s="323"/>
      <c r="C63" s="323"/>
      <c r="D63" s="323"/>
      <c r="E63" s="323"/>
      <c r="F63" s="323"/>
      <c r="G63" s="323"/>
      <c r="H63" s="323"/>
      <c r="I63" s="324"/>
    </row>
    <row r="64" spans="1:9" s="1" customFormat="1" ht="15" customHeight="1">
      <c r="A64" s="325" t="s">
        <v>134</v>
      </c>
      <c r="B64" s="326"/>
      <c r="C64" s="326"/>
      <c r="D64" s="326"/>
      <c r="E64" s="326"/>
      <c r="F64" s="326"/>
      <c r="G64" s="326"/>
      <c r="H64" s="326"/>
      <c r="I64" s="327"/>
    </row>
    <row r="65" spans="1:9" s="1" customFormat="1" ht="15" customHeight="1">
      <c r="A65" s="325" t="s">
        <v>135</v>
      </c>
      <c r="B65" s="326"/>
      <c r="C65" s="326"/>
      <c r="D65" s="326"/>
      <c r="E65" s="326"/>
      <c r="F65" s="326"/>
      <c r="G65" s="326"/>
      <c r="H65" s="326"/>
      <c r="I65" s="327"/>
    </row>
    <row r="66" spans="1:9" s="1" customFormat="1" ht="15" customHeight="1">
      <c r="A66" s="325" t="s">
        <v>136</v>
      </c>
      <c r="B66" s="326"/>
      <c r="C66" s="326"/>
      <c r="D66" s="326"/>
      <c r="E66" s="326"/>
      <c r="F66" s="326"/>
      <c r="G66" s="326"/>
      <c r="H66" s="326"/>
      <c r="I66" s="327"/>
    </row>
    <row r="67" spans="1:9" s="1" customFormat="1" ht="15" customHeight="1">
      <c r="A67" s="336" t="s">
        <v>137</v>
      </c>
      <c r="B67" s="337"/>
      <c r="C67" s="337"/>
      <c r="D67" s="337"/>
      <c r="E67" s="337"/>
      <c r="F67" s="337"/>
      <c r="G67" s="337"/>
      <c r="H67" s="337"/>
      <c r="I67" s="338"/>
    </row>
    <row r="68" spans="1:9" s="1" customFormat="1" ht="15" customHeight="1">
      <c r="A68" s="336" t="s">
        <v>138</v>
      </c>
      <c r="B68" s="337"/>
      <c r="C68" s="337"/>
      <c r="D68" s="337"/>
      <c r="E68" s="337"/>
      <c r="F68" s="337"/>
      <c r="G68" s="337"/>
      <c r="H68" s="337"/>
      <c r="I68" s="338"/>
    </row>
    <row r="69" spans="1:9" s="1" customFormat="1" ht="15" customHeight="1">
      <c r="A69" s="325" t="s">
        <v>139</v>
      </c>
      <c r="B69" s="326"/>
      <c r="C69" s="326"/>
      <c r="D69" s="326"/>
      <c r="E69" s="326"/>
      <c r="F69" s="326"/>
      <c r="G69" s="326"/>
      <c r="H69" s="326"/>
      <c r="I69" s="327"/>
    </row>
    <row r="70" spans="1:9" s="1" customFormat="1" ht="15" customHeight="1">
      <c r="A70" s="325" t="s">
        <v>140</v>
      </c>
      <c r="B70" s="326"/>
      <c r="C70" s="326"/>
      <c r="D70" s="326"/>
      <c r="E70" s="326"/>
      <c r="F70" s="326"/>
      <c r="G70" s="326"/>
      <c r="H70" s="326"/>
      <c r="I70" s="327"/>
    </row>
    <row r="71" spans="1:9" s="1" customFormat="1" ht="15" customHeight="1">
      <c r="A71" s="325" t="s">
        <v>141</v>
      </c>
      <c r="B71" s="326"/>
      <c r="C71" s="326"/>
      <c r="D71" s="326"/>
      <c r="E71" s="326"/>
      <c r="F71" s="326"/>
      <c r="G71" s="326"/>
      <c r="H71" s="326"/>
      <c r="I71" s="327"/>
    </row>
    <row r="72" spans="1:9" s="1" customFormat="1" ht="15" customHeight="1">
      <c r="A72" s="336" t="s">
        <v>142</v>
      </c>
      <c r="B72" s="337"/>
      <c r="C72" s="337"/>
      <c r="D72" s="337"/>
      <c r="E72" s="337"/>
      <c r="F72" s="337"/>
      <c r="G72" s="337"/>
      <c r="H72" s="337"/>
      <c r="I72" s="338"/>
    </row>
    <row r="73" spans="1:9" s="3" customFormat="1" ht="15" customHeight="1">
      <c r="A73" s="13"/>
      <c r="B73" s="4"/>
      <c r="C73" s="134"/>
      <c r="D73" s="4"/>
      <c r="E73" s="2"/>
      <c r="F73" s="4"/>
      <c r="G73" s="4"/>
      <c r="H73" s="4"/>
      <c r="I73" s="12"/>
    </row>
    <row r="74" spans="1:9" s="3" customFormat="1" ht="15" customHeight="1">
      <c r="A74" s="13"/>
      <c r="B74" s="4"/>
      <c r="C74" s="134"/>
      <c r="D74" s="4"/>
      <c r="E74" s="2"/>
      <c r="F74" s="4"/>
      <c r="G74" s="4"/>
      <c r="H74" s="4"/>
      <c r="I74" s="12"/>
    </row>
    <row r="75" spans="1:9" s="3" customFormat="1" ht="15" customHeight="1">
      <c r="A75" s="13"/>
      <c r="B75" s="4"/>
      <c r="C75" s="134"/>
      <c r="D75" s="4"/>
      <c r="E75" s="2"/>
      <c r="F75" s="333" t="s">
        <v>89</v>
      </c>
      <c r="G75" s="333"/>
      <c r="H75" s="333"/>
      <c r="I75" s="12"/>
    </row>
    <row r="76" spans="1:9" s="3" customFormat="1" ht="15" customHeight="1">
      <c r="A76" s="13"/>
      <c r="B76" s="4"/>
      <c r="C76" s="134"/>
      <c r="D76" s="4"/>
      <c r="E76" s="2"/>
      <c r="F76" s="132"/>
      <c r="G76" s="132"/>
      <c r="H76" s="132"/>
      <c r="I76" s="12"/>
    </row>
    <row r="77" spans="1:9" s="3" customFormat="1" ht="15" customHeight="1">
      <c r="A77" s="13"/>
      <c r="B77" s="4"/>
      <c r="C77" s="134"/>
      <c r="D77" s="4"/>
      <c r="E77" s="2"/>
      <c r="F77" s="4"/>
      <c r="G77" s="4"/>
      <c r="H77" s="4"/>
      <c r="I77" s="12"/>
    </row>
    <row r="78" spans="1:9" s="3" customFormat="1" ht="15" customHeight="1">
      <c r="A78" s="13"/>
      <c r="B78" s="4"/>
      <c r="C78" s="134"/>
      <c r="D78" s="4"/>
      <c r="E78" s="2"/>
      <c r="F78" s="333" t="s">
        <v>113</v>
      </c>
      <c r="G78" s="333"/>
      <c r="H78" s="333"/>
      <c r="I78" s="12"/>
    </row>
    <row r="79" spans="1:9" s="3" customFormat="1" ht="15" customHeight="1">
      <c r="A79" s="13"/>
      <c r="B79" s="4"/>
      <c r="C79" s="134"/>
      <c r="D79" s="4"/>
      <c r="E79" s="2"/>
      <c r="F79" s="4"/>
      <c r="G79" s="4"/>
      <c r="H79" s="4"/>
      <c r="I79" s="12"/>
    </row>
    <row r="80" spans="1:9" s="3" customFormat="1" ht="15" customHeight="1">
      <c r="A80" s="334" t="s">
        <v>97</v>
      </c>
      <c r="B80" s="335"/>
      <c r="C80" s="335"/>
      <c r="D80" s="335"/>
      <c r="E80" s="139" t="s">
        <v>90</v>
      </c>
      <c r="G80" s="335" t="s">
        <v>100</v>
      </c>
      <c r="H80" s="335"/>
      <c r="I80" s="15"/>
    </row>
    <row r="81" spans="1:9" s="3" customFormat="1" ht="15" customHeight="1" thickBot="1">
      <c r="A81" s="31"/>
      <c r="B81" s="120"/>
      <c r="C81" s="121"/>
      <c r="D81" s="120"/>
      <c r="E81" s="122"/>
      <c r="F81" s="120"/>
      <c r="G81" s="120"/>
      <c r="H81" s="120"/>
      <c r="I81" s="48"/>
    </row>
    <row r="82" spans="1:9" ht="15" customHeight="1" thickTop="1"/>
    <row r="83" spans="1:9" ht="15" customHeight="1"/>
    <row r="84" spans="1:9" ht="15" customHeight="1"/>
    <row r="85" spans="1:9" ht="15" customHeight="1"/>
    <row r="86" spans="1:9" ht="15" customHeight="1"/>
    <row r="87" spans="1:9" ht="15" customHeight="1"/>
    <row r="88" spans="1:9" ht="15" customHeight="1"/>
    <row r="89" spans="1:9" ht="15" customHeight="1"/>
    <row r="90" spans="1:9" ht="15" customHeight="1"/>
    <row r="91" spans="1:9" ht="15" customHeight="1"/>
    <row r="92" spans="1:9" ht="15" customHeight="1"/>
    <row r="93" spans="1:9" ht="15" customHeight="1"/>
    <row r="94" spans="1:9" ht="15" customHeight="1"/>
    <row r="95" spans="1:9" ht="15" customHeight="1"/>
    <row r="96" spans="1:9" ht="15" customHeight="1"/>
  </sheetData>
  <mergeCells count="80">
    <mergeCell ref="A33:E33"/>
    <mergeCell ref="A41:E41"/>
    <mergeCell ref="A49:E49"/>
    <mergeCell ref="A54:E54"/>
    <mergeCell ref="A59:E59"/>
    <mergeCell ref="B44:B45"/>
    <mergeCell ref="A34:A40"/>
    <mergeCell ref="B36:B37"/>
    <mergeCell ref="B39:B40"/>
    <mergeCell ref="A55:A58"/>
    <mergeCell ref="B57:B58"/>
    <mergeCell ref="A42:A48"/>
    <mergeCell ref="B47:B48"/>
    <mergeCell ref="A1:I1"/>
    <mergeCell ref="A2:I2"/>
    <mergeCell ref="A3:I3"/>
    <mergeCell ref="A10:A11"/>
    <mergeCell ref="B10:B11"/>
    <mergeCell ref="C10:C11"/>
    <mergeCell ref="D10:D11"/>
    <mergeCell ref="E10:E11"/>
    <mergeCell ref="F10:F11"/>
    <mergeCell ref="F7:H7"/>
    <mergeCell ref="F8:H8"/>
    <mergeCell ref="A12:I12"/>
    <mergeCell ref="A29:A32"/>
    <mergeCell ref="B31:B32"/>
    <mergeCell ref="G31:G32"/>
    <mergeCell ref="H31:H32"/>
    <mergeCell ref="I31:I32"/>
    <mergeCell ref="A14:A16"/>
    <mergeCell ref="A18:A20"/>
    <mergeCell ref="A13:E13"/>
    <mergeCell ref="A17:E17"/>
    <mergeCell ref="A21:E21"/>
    <mergeCell ref="A26:E26"/>
    <mergeCell ref="A28:E28"/>
    <mergeCell ref="A22:A25"/>
    <mergeCell ref="B24:B25"/>
    <mergeCell ref="G24:G25"/>
    <mergeCell ref="G47:G48"/>
    <mergeCell ref="H47:H48"/>
    <mergeCell ref="I47:I48"/>
    <mergeCell ref="G39:G40"/>
    <mergeCell ref="H39:H40"/>
    <mergeCell ref="I39:I40"/>
    <mergeCell ref="G44:G45"/>
    <mergeCell ref="H44:H45"/>
    <mergeCell ref="I44:I45"/>
    <mergeCell ref="F78:H78"/>
    <mergeCell ref="A80:D80"/>
    <mergeCell ref="G80:H80"/>
    <mergeCell ref="A70:I70"/>
    <mergeCell ref="A60:B60"/>
    <mergeCell ref="C60:H60"/>
    <mergeCell ref="A61:I61"/>
    <mergeCell ref="A62:I62"/>
    <mergeCell ref="A63:I63"/>
    <mergeCell ref="A64:I64"/>
    <mergeCell ref="A65:I65"/>
    <mergeCell ref="A66:I66"/>
    <mergeCell ref="A67:I67"/>
    <mergeCell ref="A68:I68"/>
    <mergeCell ref="A69:I69"/>
    <mergeCell ref="H24:H25"/>
    <mergeCell ref="I24:I25"/>
    <mergeCell ref="A71:I71"/>
    <mergeCell ref="A72:I72"/>
    <mergeCell ref="F75:H75"/>
    <mergeCell ref="G57:G58"/>
    <mergeCell ref="H57:H58"/>
    <mergeCell ref="I57:I58"/>
    <mergeCell ref="A50:A53"/>
    <mergeCell ref="B52:B53"/>
    <mergeCell ref="G52:G53"/>
    <mergeCell ref="H52:H53"/>
    <mergeCell ref="I52:I53"/>
    <mergeCell ref="G36:G37"/>
    <mergeCell ref="H36:H37"/>
    <mergeCell ref="I36:I37"/>
  </mergeCells>
  <printOptions horizontalCentered="1"/>
  <pageMargins left="0" right="0" top="0.5" bottom="0.25" header="0.3" footer="0.3"/>
  <pageSetup paperSize="5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2D5A2-93B9-4AFE-A012-755E7323873C}">
  <dimension ref="A1:I77"/>
  <sheetViews>
    <sheetView view="pageBreakPreview" zoomScaleNormal="100" zoomScaleSheetLayoutView="100" workbookViewId="0">
      <selection activeCell="D4" sqref="D4"/>
    </sheetView>
  </sheetViews>
  <sheetFormatPr defaultColWidth="9.88671875" defaultRowHeight="15"/>
  <cols>
    <col min="1" max="1" width="10.77734375" customWidth="1"/>
    <col min="2" max="2" width="15.77734375" customWidth="1"/>
    <col min="3" max="3" width="3.77734375" style="114" customWidth="1"/>
    <col min="4" max="4" width="11.77734375" customWidth="1"/>
    <col min="5" max="5" width="11.77734375" style="115" customWidth="1"/>
    <col min="6" max="6" width="11.77734375" customWidth="1"/>
    <col min="7" max="9" width="10.77734375" customWidth="1"/>
  </cols>
  <sheetData>
    <row r="1" spans="1:9" s="3" customFormat="1" ht="9.9499999999999993" customHeight="1" thickTop="1">
      <c r="A1" s="339"/>
      <c r="B1" s="340"/>
      <c r="C1" s="340"/>
      <c r="D1" s="340"/>
      <c r="E1" s="340"/>
      <c r="F1" s="340"/>
      <c r="G1" s="340"/>
      <c r="H1" s="340"/>
      <c r="I1" s="341"/>
    </row>
    <row r="2" spans="1:9" s="3" customFormat="1" ht="20.100000000000001" customHeight="1">
      <c r="A2" s="319" t="s">
        <v>8</v>
      </c>
      <c r="B2" s="320"/>
      <c r="C2" s="320"/>
      <c r="D2" s="320"/>
      <c r="E2" s="320"/>
      <c r="F2" s="320"/>
      <c r="G2" s="320"/>
      <c r="H2" s="320"/>
      <c r="I2" s="321"/>
    </row>
    <row r="3" spans="1:9" s="3" customFormat="1" ht="9.9499999999999993" customHeight="1">
      <c r="A3" s="342"/>
      <c r="B3" s="343"/>
      <c r="C3" s="343"/>
      <c r="D3" s="343"/>
      <c r="E3" s="343"/>
      <c r="F3" s="343"/>
      <c r="G3" s="343"/>
      <c r="H3" s="343"/>
      <c r="I3" s="344"/>
    </row>
    <row r="4" spans="1:9" s="3" customFormat="1" ht="18" customHeight="1">
      <c r="A4" s="14"/>
      <c r="B4" s="132" t="s">
        <v>9</v>
      </c>
      <c r="C4" s="1"/>
      <c r="D4" s="244" t="str">
        <f>'100'!D4</f>
        <v>ALL SITES</v>
      </c>
      <c r="E4" s="1"/>
      <c r="F4" s="1"/>
      <c r="G4" s="49" t="s">
        <v>0</v>
      </c>
      <c r="H4" s="273">
        <f>'100'!H4</f>
        <v>45748</v>
      </c>
      <c r="I4" s="116"/>
    </row>
    <row r="5" spans="1:9" s="3" customFormat="1" ht="18" customHeight="1">
      <c r="A5" s="14"/>
      <c r="B5" s="1" t="s">
        <v>10</v>
      </c>
      <c r="C5" s="1"/>
      <c r="D5" s="245" t="s">
        <v>145</v>
      </c>
      <c r="E5" s="1"/>
      <c r="F5" s="1"/>
      <c r="G5" s="49" t="s">
        <v>2</v>
      </c>
      <c r="H5" s="273" t="str">
        <f>'100'!H5</f>
        <v>XXX - XXX</v>
      </c>
      <c r="I5" s="117"/>
    </row>
    <row r="6" spans="1:9" s="3" customFormat="1" ht="15" customHeight="1">
      <c r="A6" s="14"/>
      <c r="B6" s="133"/>
      <c r="C6" s="1"/>
      <c r="D6" s="135" t="s">
        <v>1</v>
      </c>
      <c r="E6" s="1"/>
      <c r="F6" s="1"/>
      <c r="G6" s="1"/>
      <c r="H6" s="5"/>
      <c r="I6" s="118"/>
    </row>
    <row r="7" spans="1:9" s="3" customFormat="1" ht="18" customHeight="1">
      <c r="A7" s="14"/>
      <c r="B7" s="1" t="s">
        <v>3</v>
      </c>
      <c r="C7" s="1"/>
      <c r="D7" s="244" t="str">
        <f>'100'!D7</f>
        <v>T. B. A.</v>
      </c>
      <c r="E7" s="1"/>
      <c r="F7" s="355" t="str">
        <f>'100'!F7</f>
        <v>CONTRACT PERIOD :</v>
      </c>
      <c r="G7" s="355"/>
      <c r="H7" s="355"/>
      <c r="I7" s="58"/>
    </row>
    <row r="8" spans="1:9" s="3" customFormat="1" ht="18" customHeight="1">
      <c r="A8" s="14"/>
      <c r="B8" s="1" t="s">
        <v>11</v>
      </c>
      <c r="C8" s="1"/>
      <c r="D8" s="244" t="str">
        <f>'100'!D8</f>
        <v>A - 20</v>
      </c>
      <c r="E8" s="1"/>
      <c r="F8" s="376" t="str">
        <f>'100'!F8</f>
        <v>April 1, 2025 to March 31, 2026</v>
      </c>
      <c r="G8" s="376"/>
      <c r="H8" s="376"/>
      <c r="I8" s="29"/>
    </row>
    <row r="9" spans="1:9" s="3" customFormat="1" ht="9.9499999999999993" customHeight="1" thickBot="1">
      <c r="A9" s="44"/>
      <c r="B9" s="45"/>
      <c r="C9" s="112"/>
      <c r="D9" s="46"/>
      <c r="E9" s="119"/>
      <c r="G9" s="45"/>
      <c r="H9" s="45"/>
      <c r="I9" s="47"/>
    </row>
    <row r="10" spans="1:9" s="3" customFormat="1" ht="18" customHeight="1" thickTop="1">
      <c r="A10" s="383" t="s">
        <v>95</v>
      </c>
      <c r="B10" s="384" t="s">
        <v>183</v>
      </c>
      <c r="C10" s="385"/>
      <c r="D10" s="386" t="s">
        <v>169</v>
      </c>
      <c r="E10" s="387" t="s">
        <v>184</v>
      </c>
      <c r="F10" s="353" t="s">
        <v>92</v>
      </c>
      <c r="G10" s="123" t="s">
        <v>182</v>
      </c>
      <c r="H10" s="124" t="s">
        <v>7</v>
      </c>
      <c r="I10" s="125" t="s">
        <v>92</v>
      </c>
    </row>
    <row r="11" spans="1:9" s="3" customFormat="1" ht="18" customHeight="1" thickBot="1">
      <c r="A11" s="360"/>
      <c r="B11" s="346"/>
      <c r="C11" s="348"/>
      <c r="D11" s="350"/>
      <c r="E11" s="352"/>
      <c r="F11" s="354"/>
      <c r="G11" s="187">
        <v>570</v>
      </c>
      <c r="H11" s="188">
        <v>0.13</v>
      </c>
      <c r="I11" s="189"/>
    </row>
    <row r="12" spans="1:9" s="9" customFormat="1" ht="9.9499999999999993" customHeight="1" thickTop="1" thickBot="1">
      <c r="A12" s="357" t="s">
        <v>1</v>
      </c>
      <c r="B12" s="358"/>
      <c r="C12" s="358"/>
      <c r="D12" s="358"/>
      <c r="E12" s="358"/>
      <c r="F12" s="138"/>
      <c r="G12" s="138" t="s">
        <v>1</v>
      </c>
      <c r="H12" s="138" t="s">
        <v>1</v>
      </c>
      <c r="I12" s="28" t="s">
        <v>1</v>
      </c>
    </row>
    <row r="13" spans="1:9" s="9" customFormat="1" ht="15" customHeight="1" thickTop="1">
      <c r="A13" s="307">
        <v>1010</v>
      </c>
      <c r="B13" s="174" t="s">
        <v>172</v>
      </c>
      <c r="C13" s="154">
        <v>1</v>
      </c>
      <c r="D13" s="155" t="s">
        <v>177</v>
      </c>
      <c r="E13" s="175">
        <f>Sizes!B13</f>
        <v>0</v>
      </c>
      <c r="F13" s="56">
        <f>C13*E13</f>
        <v>0</v>
      </c>
      <c r="G13" s="301">
        <f>F13+F14+F15</f>
        <v>0</v>
      </c>
      <c r="H13" s="304">
        <f>G13*$H$11</f>
        <v>0</v>
      </c>
      <c r="I13" s="314">
        <f>G13+H13</f>
        <v>0</v>
      </c>
    </row>
    <row r="14" spans="1:9" s="9" customFormat="1" ht="15" customHeight="1">
      <c r="A14" s="308"/>
      <c r="B14" s="172" t="s">
        <v>173</v>
      </c>
      <c r="C14" s="168">
        <v>1</v>
      </c>
      <c r="D14" s="169" t="s">
        <v>177</v>
      </c>
      <c r="E14" s="176">
        <f>Sizes!B13</f>
        <v>0</v>
      </c>
      <c r="F14" s="183">
        <f>E14*C14</f>
        <v>0</v>
      </c>
      <c r="G14" s="302"/>
      <c r="H14" s="305"/>
      <c r="I14" s="382"/>
    </row>
    <row r="15" spans="1:9" s="9" customFormat="1" ht="15" customHeight="1" thickBot="1">
      <c r="A15" s="309"/>
      <c r="B15" s="190" t="s">
        <v>174</v>
      </c>
      <c r="C15" s="191">
        <v>1</v>
      </c>
      <c r="D15" s="192" t="s">
        <v>177</v>
      </c>
      <c r="E15" s="193">
        <f>Sizes!B13</f>
        <v>0</v>
      </c>
      <c r="F15" s="177">
        <f>C15*E15</f>
        <v>0</v>
      </c>
      <c r="G15" s="303"/>
      <c r="H15" s="306"/>
      <c r="I15" s="315"/>
    </row>
    <row r="16" spans="1:9" s="9" customFormat="1" ht="15" customHeight="1" thickTop="1" thickBot="1">
      <c r="A16" s="357" t="s">
        <v>1</v>
      </c>
      <c r="B16" s="358"/>
      <c r="C16" s="358"/>
      <c r="D16" s="358"/>
      <c r="E16" s="358"/>
      <c r="F16" s="138"/>
      <c r="G16" s="138" t="s">
        <v>1</v>
      </c>
      <c r="H16" s="138" t="s">
        <v>1</v>
      </c>
      <c r="I16" s="28" t="s">
        <v>1</v>
      </c>
    </row>
    <row r="17" spans="1:9" s="9" customFormat="1" ht="15" customHeight="1" thickTop="1">
      <c r="A17" s="307">
        <v>1015</v>
      </c>
      <c r="B17" s="174" t="s">
        <v>173</v>
      </c>
      <c r="C17" s="154">
        <v>1</v>
      </c>
      <c r="D17" s="155" t="s">
        <v>179</v>
      </c>
      <c r="E17" s="151">
        <f>Sizes!B19</f>
        <v>0</v>
      </c>
      <c r="F17" s="56">
        <f t="shared" ref="F17:F18" si="0">C17*E17</f>
        <v>0</v>
      </c>
      <c r="G17" s="301">
        <f>F17+F18</f>
        <v>0</v>
      </c>
      <c r="H17" s="304">
        <f>G17*H11</f>
        <v>0</v>
      </c>
      <c r="I17" s="314">
        <f>G17+H17</f>
        <v>0</v>
      </c>
    </row>
    <row r="18" spans="1:9" s="9" customFormat="1" ht="15" customHeight="1" thickBot="1">
      <c r="A18" s="309"/>
      <c r="B18" s="190" t="s">
        <v>174</v>
      </c>
      <c r="C18" s="194">
        <v>1</v>
      </c>
      <c r="D18" s="192" t="s">
        <v>179</v>
      </c>
      <c r="E18" s="152">
        <f>Sizes!B19</f>
        <v>0</v>
      </c>
      <c r="F18" s="177">
        <f t="shared" si="0"/>
        <v>0</v>
      </c>
      <c r="G18" s="303"/>
      <c r="H18" s="306"/>
      <c r="I18" s="315"/>
    </row>
    <row r="19" spans="1:9" s="9" customFormat="1" ht="15" customHeight="1" thickTop="1" thickBot="1">
      <c r="A19" s="357" t="s">
        <v>1</v>
      </c>
      <c r="B19" s="358"/>
      <c r="C19" s="358"/>
      <c r="D19" s="358"/>
      <c r="E19" s="358"/>
      <c r="F19" s="138"/>
      <c r="G19" s="138" t="s">
        <v>1</v>
      </c>
      <c r="H19" s="138" t="s">
        <v>1</v>
      </c>
      <c r="I19" s="28" t="s">
        <v>1</v>
      </c>
    </row>
    <row r="20" spans="1:9" s="9" customFormat="1" ht="15" customHeight="1" thickTop="1">
      <c r="A20" s="307">
        <v>1016</v>
      </c>
      <c r="B20" s="174" t="s">
        <v>173</v>
      </c>
      <c r="C20" s="154">
        <v>1</v>
      </c>
      <c r="D20" s="155" t="s">
        <v>177</v>
      </c>
      <c r="E20" s="149">
        <f>Sizes!B13</f>
        <v>0</v>
      </c>
      <c r="F20" s="56">
        <f t="shared" ref="F20:F21" si="1">C20*E20</f>
        <v>0</v>
      </c>
      <c r="G20" s="301">
        <f>F20+F21</f>
        <v>0</v>
      </c>
      <c r="H20" s="304">
        <f>G20*H11</f>
        <v>0</v>
      </c>
      <c r="I20" s="314">
        <f>G20+H20</f>
        <v>0</v>
      </c>
    </row>
    <row r="21" spans="1:9" s="9" customFormat="1" ht="15" customHeight="1" thickBot="1">
      <c r="A21" s="309"/>
      <c r="B21" s="190" t="s">
        <v>174</v>
      </c>
      <c r="C21" s="191">
        <v>1</v>
      </c>
      <c r="D21" s="192" t="s">
        <v>179</v>
      </c>
      <c r="E21" s="178">
        <f>Sizes!B19</f>
        <v>0</v>
      </c>
      <c r="F21" s="177">
        <f t="shared" si="1"/>
        <v>0</v>
      </c>
      <c r="G21" s="303"/>
      <c r="H21" s="306"/>
      <c r="I21" s="315"/>
    </row>
    <row r="22" spans="1:9" s="9" customFormat="1" ht="15" customHeight="1" thickTop="1" thickBot="1">
      <c r="A22" s="357" t="s">
        <v>1</v>
      </c>
      <c r="B22" s="358"/>
      <c r="C22" s="358"/>
      <c r="D22" s="358"/>
      <c r="E22" s="358"/>
      <c r="F22" s="138"/>
      <c r="G22" s="138" t="s">
        <v>1</v>
      </c>
      <c r="H22" s="138" t="s">
        <v>1</v>
      </c>
      <c r="I22" s="28" t="s">
        <v>1</v>
      </c>
    </row>
    <row r="23" spans="1:9" s="9" customFormat="1" ht="15" customHeight="1" thickTop="1">
      <c r="A23" s="307" t="s">
        <v>203</v>
      </c>
      <c r="B23" s="174" t="s">
        <v>173</v>
      </c>
      <c r="C23" s="154">
        <v>1</v>
      </c>
      <c r="D23" s="155" t="s">
        <v>177</v>
      </c>
      <c r="E23" s="175">
        <f>Sizes!B13</f>
        <v>0</v>
      </c>
      <c r="F23" s="56">
        <f>C23*E23</f>
        <v>0</v>
      </c>
      <c r="G23" s="301">
        <f>F23+F24+F25</f>
        <v>0</v>
      </c>
      <c r="H23" s="304">
        <f>G23*$H$11</f>
        <v>0</v>
      </c>
      <c r="I23" s="314">
        <f>G23+H23</f>
        <v>0</v>
      </c>
    </row>
    <row r="24" spans="1:9" s="9" customFormat="1" ht="15" customHeight="1">
      <c r="A24" s="308"/>
      <c r="B24" s="179" t="s">
        <v>174</v>
      </c>
      <c r="C24" s="180">
        <v>1</v>
      </c>
      <c r="D24" s="181" t="s">
        <v>179</v>
      </c>
      <c r="E24" s="182">
        <f>Sizes!B19</f>
        <v>0</v>
      </c>
      <c r="F24" s="183">
        <f>E24*C24</f>
        <v>0</v>
      </c>
      <c r="G24" s="302"/>
      <c r="H24" s="305"/>
      <c r="I24" s="382"/>
    </row>
    <row r="25" spans="1:9" s="9" customFormat="1" ht="15" customHeight="1" thickBot="1">
      <c r="A25" s="309"/>
      <c r="B25" s="145" t="s">
        <v>202</v>
      </c>
      <c r="C25" s="150">
        <v>1</v>
      </c>
      <c r="D25" s="147" t="s">
        <v>179</v>
      </c>
      <c r="E25" s="148">
        <f>Sizes!B19</f>
        <v>0</v>
      </c>
      <c r="F25" s="177">
        <f>C25*E25</f>
        <v>0</v>
      </c>
      <c r="G25" s="303"/>
      <c r="H25" s="306"/>
      <c r="I25" s="315"/>
    </row>
    <row r="26" spans="1:9" s="9" customFormat="1" ht="15" customHeight="1" thickTop="1" thickBot="1">
      <c r="A26" s="357" t="s">
        <v>1</v>
      </c>
      <c r="B26" s="358"/>
      <c r="C26" s="358"/>
      <c r="D26" s="358"/>
      <c r="E26" s="358"/>
      <c r="F26" s="138"/>
      <c r="G26" s="138" t="s">
        <v>1</v>
      </c>
      <c r="H26" s="138" t="s">
        <v>1</v>
      </c>
      <c r="I26" s="28" t="s">
        <v>1</v>
      </c>
    </row>
    <row r="27" spans="1:9" s="9" customFormat="1" ht="15" customHeight="1" thickTop="1">
      <c r="A27" s="307">
        <v>1020</v>
      </c>
      <c r="B27" s="174" t="s">
        <v>173</v>
      </c>
      <c r="C27" s="154">
        <v>1</v>
      </c>
      <c r="D27" s="155" t="s">
        <v>178</v>
      </c>
      <c r="E27" s="149">
        <f>Sizes!B43</f>
        <v>0</v>
      </c>
      <c r="F27" s="56">
        <f t="shared" ref="F27:F28" si="2">C27*E27</f>
        <v>0</v>
      </c>
      <c r="G27" s="301">
        <f>F27+F28</f>
        <v>0</v>
      </c>
      <c r="H27" s="304">
        <f>G27*H11</f>
        <v>0</v>
      </c>
      <c r="I27" s="314">
        <f>G27+H27</f>
        <v>0</v>
      </c>
    </row>
    <row r="28" spans="1:9" s="9" customFormat="1" ht="15" customHeight="1" thickBot="1">
      <c r="A28" s="309"/>
      <c r="B28" s="145" t="s">
        <v>174</v>
      </c>
      <c r="C28" s="150">
        <v>1</v>
      </c>
      <c r="D28" s="147" t="s">
        <v>179</v>
      </c>
      <c r="E28" s="178">
        <f>Sizes!B19</f>
        <v>0</v>
      </c>
      <c r="F28" s="177">
        <f t="shared" si="2"/>
        <v>0</v>
      </c>
      <c r="G28" s="303"/>
      <c r="H28" s="306"/>
      <c r="I28" s="315"/>
    </row>
    <row r="29" spans="1:9" s="9" customFormat="1" ht="15" customHeight="1" thickTop="1" thickBot="1">
      <c r="A29" s="357" t="s">
        <v>1</v>
      </c>
      <c r="B29" s="358"/>
      <c r="C29" s="358"/>
      <c r="D29" s="358"/>
      <c r="E29" s="358"/>
      <c r="F29" s="138"/>
      <c r="G29" s="138" t="s">
        <v>1</v>
      </c>
      <c r="H29" s="138" t="s">
        <v>1</v>
      </c>
      <c r="I29" s="28" t="s">
        <v>1</v>
      </c>
    </row>
    <row r="30" spans="1:9" s="9" customFormat="1" ht="15" customHeight="1" thickTop="1">
      <c r="A30" s="307">
        <v>1026</v>
      </c>
      <c r="B30" s="174" t="s">
        <v>173</v>
      </c>
      <c r="C30" s="154">
        <v>1</v>
      </c>
      <c r="D30" s="155" t="s">
        <v>177</v>
      </c>
      <c r="E30" s="149">
        <f>Sizes!B13</f>
        <v>0</v>
      </c>
      <c r="F30" s="56">
        <f t="shared" ref="F30:F31" si="3">C30*E30</f>
        <v>0</v>
      </c>
      <c r="G30" s="301">
        <f>F30+F31</f>
        <v>0</v>
      </c>
      <c r="H30" s="304">
        <f>G30*H11</f>
        <v>0</v>
      </c>
      <c r="I30" s="314">
        <f>G30+H30</f>
        <v>0</v>
      </c>
    </row>
    <row r="31" spans="1:9" s="9" customFormat="1" ht="15" customHeight="1" thickBot="1">
      <c r="A31" s="309"/>
      <c r="B31" s="145" t="s">
        <v>174</v>
      </c>
      <c r="C31" s="150">
        <v>1</v>
      </c>
      <c r="D31" s="147" t="s">
        <v>179</v>
      </c>
      <c r="E31" s="178">
        <f>Sizes!B19</f>
        <v>0</v>
      </c>
      <c r="F31" s="177">
        <f t="shared" si="3"/>
        <v>0</v>
      </c>
      <c r="G31" s="303"/>
      <c r="H31" s="306"/>
      <c r="I31" s="315"/>
    </row>
    <row r="32" spans="1:9" s="9" customFormat="1" ht="15" customHeight="1" thickTop="1" thickBot="1">
      <c r="A32" s="357" t="s">
        <v>1</v>
      </c>
      <c r="B32" s="358"/>
      <c r="C32" s="358"/>
      <c r="D32" s="358"/>
      <c r="E32" s="358"/>
      <c r="F32" s="138"/>
      <c r="G32" s="138" t="s">
        <v>1</v>
      </c>
      <c r="H32" s="138" t="s">
        <v>1</v>
      </c>
      <c r="I32" s="28" t="s">
        <v>1</v>
      </c>
    </row>
    <row r="33" spans="1:9" s="9" customFormat="1" ht="15" customHeight="1" thickTop="1">
      <c r="A33" s="307">
        <v>1030</v>
      </c>
      <c r="B33" s="174" t="s">
        <v>172</v>
      </c>
      <c r="C33" s="154">
        <v>1</v>
      </c>
      <c r="D33" s="155" t="s">
        <v>177</v>
      </c>
      <c r="E33" s="149">
        <f>Sizes!B13</f>
        <v>0</v>
      </c>
      <c r="F33" s="56">
        <f t="shared" ref="F33:F35" si="4">C33*E33</f>
        <v>0</v>
      </c>
      <c r="G33" s="301">
        <f>F33+F34+F35</f>
        <v>0</v>
      </c>
      <c r="H33" s="304">
        <f>G33*H11</f>
        <v>0</v>
      </c>
      <c r="I33" s="314">
        <f>G33+H33</f>
        <v>0</v>
      </c>
    </row>
    <row r="34" spans="1:9" s="9" customFormat="1" ht="15" customHeight="1">
      <c r="A34" s="308"/>
      <c r="B34" s="179" t="s">
        <v>173</v>
      </c>
      <c r="C34" s="180">
        <v>1</v>
      </c>
      <c r="D34" s="181" t="s">
        <v>179</v>
      </c>
      <c r="E34" s="184">
        <f>Sizes!B19</f>
        <v>0</v>
      </c>
      <c r="F34" s="183">
        <f t="shared" si="4"/>
        <v>0</v>
      </c>
      <c r="G34" s="302"/>
      <c r="H34" s="305"/>
      <c r="I34" s="382"/>
    </row>
    <row r="35" spans="1:9" s="9" customFormat="1" ht="15" customHeight="1" thickBot="1">
      <c r="A35" s="309"/>
      <c r="B35" s="190" t="s">
        <v>174</v>
      </c>
      <c r="C35" s="191">
        <v>1</v>
      </c>
      <c r="D35" s="192" t="s">
        <v>204</v>
      </c>
      <c r="E35" s="178">
        <f>Sizes!B23</f>
        <v>0</v>
      </c>
      <c r="F35" s="177">
        <f t="shared" si="4"/>
        <v>0</v>
      </c>
      <c r="G35" s="303"/>
      <c r="H35" s="306"/>
      <c r="I35" s="315"/>
    </row>
    <row r="36" spans="1:9" s="9" customFormat="1" ht="15" customHeight="1" thickTop="1" thickBot="1">
      <c r="A36" s="357" t="s">
        <v>1</v>
      </c>
      <c r="B36" s="358"/>
      <c r="C36" s="358"/>
      <c r="D36" s="358"/>
      <c r="E36" s="358"/>
      <c r="F36" s="138"/>
      <c r="G36" s="138" t="s">
        <v>1</v>
      </c>
      <c r="H36" s="138" t="s">
        <v>1</v>
      </c>
      <c r="I36" s="28"/>
    </row>
    <row r="37" spans="1:9" s="9" customFormat="1" ht="15" customHeight="1" thickTop="1">
      <c r="A37" s="307">
        <v>1035</v>
      </c>
      <c r="B37" s="174" t="s">
        <v>172</v>
      </c>
      <c r="C37" s="154">
        <v>1</v>
      </c>
      <c r="D37" s="155" t="s">
        <v>177</v>
      </c>
      <c r="E37" s="149">
        <f>Sizes!B13</f>
        <v>0</v>
      </c>
      <c r="F37" s="56">
        <f t="shared" ref="F37:F39" si="5">C37*E37</f>
        <v>0</v>
      </c>
      <c r="G37" s="301">
        <f>F37+F38+F39</f>
        <v>0</v>
      </c>
      <c r="H37" s="304">
        <f>G37*H11</f>
        <v>0</v>
      </c>
      <c r="I37" s="314">
        <f>G37+H37</f>
        <v>0</v>
      </c>
    </row>
    <row r="38" spans="1:9" s="9" customFormat="1" ht="15" customHeight="1">
      <c r="A38" s="308"/>
      <c r="B38" s="179" t="s">
        <v>173</v>
      </c>
      <c r="C38" s="180">
        <v>1</v>
      </c>
      <c r="D38" s="181" t="s">
        <v>179</v>
      </c>
      <c r="E38" s="184">
        <f>Sizes!B19</f>
        <v>0</v>
      </c>
      <c r="F38" s="183">
        <f t="shared" si="5"/>
        <v>0</v>
      </c>
      <c r="G38" s="302"/>
      <c r="H38" s="305"/>
      <c r="I38" s="382"/>
    </row>
    <row r="39" spans="1:9" s="9" customFormat="1" ht="15" customHeight="1" thickBot="1">
      <c r="A39" s="309"/>
      <c r="B39" s="145" t="s">
        <v>174</v>
      </c>
      <c r="C39" s="150">
        <v>1</v>
      </c>
      <c r="D39" s="147" t="s">
        <v>179</v>
      </c>
      <c r="E39" s="178">
        <f>Sizes!B19</f>
        <v>0</v>
      </c>
      <c r="F39" s="177">
        <f t="shared" si="5"/>
        <v>0</v>
      </c>
      <c r="G39" s="303"/>
      <c r="H39" s="306"/>
      <c r="I39" s="315"/>
    </row>
    <row r="40" spans="1:9" s="9" customFormat="1" ht="15" customHeight="1" thickTop="1" thickBot="1">
      <c r="A40" s="357" t="s">
        <v>1</v>
      </c>
      <c r="B40" s="358"/>
      <c r="C40" s="358"/>
      <c r="D40" s="358"/>
      <c r="E40" s="358"/>
      <c r="F40" s="138"/>
      <c r="G40" s="138" t="s">
        <v>1</v>
      </c>
      <c r="H40" s="138" t="s">
        <v>1</v>
      </c>
      <c r="I40" s="28"/>
    </row>
    <row r="41" spans="1:9" s="9" customFormat="1" ht="15" customHeight="1" thickTop="1">
      <c r="A41" s="307">
        <v>1046</v>
      </c>
      <c r="B41" s="174" t="s">
        <v>172</v>
      </c>
      <c r="C41" s="154">
        <v>1</v>
      </c>
      <c r="D41" s="155" t="s">
        <v>177</v>
      </c>
      <c r="E41" s="149">
        <f>Sizes!B13</f>
        <v>0</v>
      </c>
      <c r="F41" s="56">
        <f t="shared" ref="F41:F43" si="6">C41*E41</f>
        <v>0</v>
      </c>
      <c r="G41" s="301">
        <f>F41+F42+F43</f>
        <v>0</v>
      </c>
      <c r="H41" s="304">
        <f>G41*H11</f>
        <v>0</v>
      </c>
      <c r="I41" s="314">
        <f>G41+H41</f>
        <v>0</v>
      </c>
    </row>
    <row r="42" spans="1:9" s="9" customFormat="1" ht="15" customHeight="1">
      <c r="A42" s="308"/>
      <c r="B42" s="179" t="s">
        <v>173</v>
      </c>
      <c r="C42" s="180">
        <v>1</v>
      </c>
      <c r="D42" s="181" t="s">
        <v>179</v>
      </c>
      <c r="E42" s="184">
        <f>Sizes!B19</f>
        <v>0</v>
      </c>
      <c r="F42" s="183">
        <f t="shared" si="6"/>
        <v>0</v>
      </c>
      <c r="G42" s="302"/>
      <c r="H42" s="305"/>
      <c r="I42" s="382"/>
    </row>
    <row r="43" spans="1:9" s="9" customFormat="1" ht="15" customHeight="1" thickBot="1">
      <c r="A43" s="309"/>
      <c r="B43" s="145" t="s">
        <v>174</v>
      </c>
      <c r="C43" s="150">
        <v>1</v>
      </c>
      <c r="D43" s="147" t="s">
        <v>179</v>
      </c>
      <c r="E43" s="178">
        <f>Sizes!B19</f>
        <v>0</v>
      </c>
      <c r="F43" s="177">
        <f t="shared" si="6"/>
        <v>0</v>
      </c>
      <c r="G43" s="303"/>
      <c r="H43" s="306"/>
      <c r="I43" s="315"/>
    </row>
    <row r="44" spans="1:9" s="9" customFormat="1" ht="15" customHeight="1" thickTop="1" thickBot="1">
      <c r="A44" s="357" t="s">
        <v>1</v>
      </c>
      <c r="B44" s="358"/>
      <c r="C44" s="358"/>
      <c r="D44" s="358"/>
      <c r="E44" s="358"/>
      <c r="F44" s="138"/>
      <c r="G44" s="138" t="s">
        <v>1</v>
      </c>
      <c r="H44" s="138" t="s">
        <v>1</v>
      </c>
      <c r="I44" s="28"/>
    </row>
    <row r="45" spans="1:9" s="9" customFormat="1" ht="15" customHeight="1" thickTop="1">
      <c r="A45" s="307">
        <v>1050</v>
      </c>
      <c r="B45" s="174" t="s">
        <v>172</v>
      </c>
      <c r="C45" s="154">
        <v>1</v>
      </c>
      <c r="D45" s="155" t="s">
        <v>177</v>
      </c>
      <c r="E45" s="149">
        <f>Sizes!B13</f>
        <v>0</v>
      </c>
      <c r="F45" s="56">
        <f t="shared" ref="F45:F47" si="7">C45*E45</f>
        <v>0</v>
      </c>
      <c r="G45" s="301">
        <f>F45+F46+F47</f>
        <v>0</v>
      </c>
      <c r="H45" s="304">
        <f>G45*H11</f>
        <v>0</v>
      </c>
      <c r="I45" s="314">
        <f>G45+H45</f>
        <v>0</v>
      </c>
    </row>
    <row r="46" spans="1:9" s="9" customFormat="1" ht="15" customHeight="1">
      <c r="A46" s="308"/>
      <c r="B46" s="179" t="s">
        <v>173</v>
      </c>
      <c r="C46" s="180">
        <v>1</v>
      </c>
      <c r="D46" s="181" t="s">
        <v>205</v>
      </c>
      <c r="E46" s="184">
        <f>Sizes!B25</f>
        <v>0</v>
      </c>
      <c r="F46" s="183">
        <f t="shared" si="7"/>
        <v>0</v>
      </c>
      <c r="G46" s="302"/>
      <c r="H46" s="305"/>
      <c r="I46" s="382"/>
    </row>
    <row r="47" spans="1:9" s="9" customFormat="1" ht="15" customHeight="1" thickBot="1">
      <c r="A47" s="309"/>
      <c r="B47" s="145" t="s">
        <v>174</v>
      </c>
      <c r="C47" s="150">
        <v>1</v>
      </c>
      <c r="D47" s="147" t="s">
        <v>179</v>
      </c>
      <c r="E47" s="178">
        <f>Sizes!B19</f>
        <v>0</v>
      </c>
      <c r="F47" s="177">
        <f t="shared" si="7"/>
        <v>0</v>
      </c>
      <c r="G47" s="303"/>
      <c r="H47" s="306"/>
      <c r="I47" s="315"/>
    </row>
    <row r="48" spans="1:9" s="9" customFormat="1" ht="15" customHeight="1" thickTop="1" thickBot="1">
      <c r="A48" s="357" t="s">
        <v>1</v>
      </c>
      <c r="B48" s="358"/>
      <c r="C48" s="358"/>
      <c r="D48" s="358"/>
      <c r="E48" s="358"/>
      <c r="F48" s="138"/>
      <c r="G48" s="138" t="s">
        <v>1</v>
      </c>
      <c r="H48" s="138" t="s">
        <v>1</v>
      </c>
      <c r="I48" s="28" t="s">
        <v>1</v>
      </c>
    </row>
    <row r="49" spans="1:9" s="9" customFormat="1" ht="15" customHeight="1" thickTop="1">
      <c r="A49" s="307">
        <v>1086</v>
      </c>
      <c r="B49" s="174" t="s">
        <v>172</v>
      </c>
      <c r="C49" s="154">
        <v>1</v>
      </c>
      <c r="D49" s="155" t="s">
        <v>177</v>
      </c>
      <c r="E49" s="149">
        <f>Sizes!B13</f>
        <v>0</v>
      </c>
      <c r="F49" s="56">
        <f t="shared" ref="F49:F52" si="8">C49*E49</f>
        <v>0</v>
      </c>
      <c r="G49" s="301">
        <f>F49+F50+F51+F52</f>
        <v>0</v>
      </c>
      <c r="H49" s="304">
        <f>G49*H11</f>
        <v>0</v>
      </c>
      <c r="I49" s="314">
        <f>G49+H49</f>
        <v>0</v>
      </c>
    </row>
    <row r="50" spans="1:9" s="9" customFormat="1" ht="15" customHeight="1">
      <c r="A50" s="308"/>
      <c r="B50" s="179" t="s">
        <v>173</v>
      </c>
      <c r="C50" s="180">
        <v>1</v>
      </c>
      <c r="D50" s="181" t="s">
        <v>207</v>
      </c>
      <c r="E50" s="185">
        <f>Sizes!B49</f>
        <v>0</v>
      </c>
      <c r="F50" s="183">
        <f t="shared" si="8"/>
        <v>0</v>
      </c>
      <c r="G50" s="302"/>
      <c r="H50" s="305"/>
      <c r="I50" s="382"/>
    </row>
    <row r="51" spans="1:9" s="9" customFormat="1" ht="15" customHeight="1">
      <c r="A51" s="308"/>
      <c r="B51" s="172" t="s">
        <v>174</v>
      </c>
      <c r="C51" s="168">
        <v>1</v>
      </c>
      <c r="D51" s="169" t="s">
        <v>179</v>
      </c>
      <c r="E51" s="185">
        <f>Sizes!B19</f>
        <v>0</v>
      </c>
      <c r="F51" s="183">
        <f>E51</f>
        <v>0</v>
      </c>
      <c r="G51" s="302"/>
      <c r="H51" s="305"/>
      <c r="I51" s="382"/>
    </row>
    <row r="52" spans="1:9" s="9" customFormat="1" ht="15" customHeight="1" thickBot="1">
      <c r="A52" s="309"/>
      <c r="B52" s="145" t="s">
        <v>206</v>
      </c>
      <c r="C52" s="150">
        <v>1</v>
      </c>
      <c r="D52" s="147" t="s">
        <v>179</v>
      </c>
      <c r="E52" s="186">
        <f>Sizes!B19</f>
        <v>0</v>
      </c>
      <c r="F52" s="177">
        <f t="shared" si="8"/>
        <v>0</v>
      </c>
      <c r="G52" s="303"/>
      <c r="H52" s="306"/>
      <c r="I52" s="315"/>
    </row>
    <row r="53" spans="1:9" s="9" customFormat="1" ht="9.9499999999999993" customHeight="1" thickTop="1" thickBot="1">
      <c r="A53" s="357" t="s">
        <v>1</v>
      </c>
      <c r="B53" s="358"/>
      <c r="C53" s="358"/>
      <c r="D53" s="358"/>
      <c r="E53" s="358"/>
      <c r="F53" s="138"/>
      <c r="G53" s="138" t="s">
        <v>1</v>
      </c>
      <c r="H53" s="138" t="s">
        <v>1</v>
      </c>
      <c r="I53" s="28" t="s">
        <v>1</v>
      </c>
    </row>
    <row r="54" spans="1:9" s="3" customFormat="1" ht="20.100000000000001" customHeight="1" thickTop="1" thickBot="1">
      <c r="A54" s="331" t="s">
        <v>96</v>
      </c>
      <c r="B54" s="332"/>
      <c r="C54" s="328" t="s">
        <v>181</v>
      </c>
      <c r="D54" s="329"/>
      <c r="E54" s="329"/>
      <c r="F54" s="329"/>
      <c r="G54" s="329"/>
      <c r="H54" s="330"/>
      <c r="I54" s="260">
        <f>'100'!I43</f>
        <v>0</v>
      </c>
    </row>
    <row r="55" spans="1:9" s="3" customFormat="1" ht="15" customHeight="1" thickTop="1">
      <c r="A55" s="316"/>
      <c r="B55" s="317"/>
      <c r="C55" s="317"/>
      <c r="D55" s="317"/>
      <c r="E55" s="317"/>
      <c r="F55" s="317"/>
      <c r="G55" s="317"/>
      <c r="H55" s="317"/>
      <c r="I55" s="318"/>
    </row>
    <row r="56" spans="1:9" s="3" customFormat="1" ht="20.100000000000001" customHeight="1">
      <c r="A56" s="319" t="s">
        <v>6</v>
      </c>
      <c r="B56" s="320"/>
      <c r="C56" s="320"/>
      <c r="D56" s="320"/>
      <c r="E56" s="320"/>
      <c r="F56" s="320"/>
      <c r="G56" s="320"/>
      <c r="H56" s="320"/>
      <c r="I56" s="321"/>
    </row>
    <row r="57" spans="1:9" s="3" customFormat="1" ht="9.9499999999999993" customHeight="1">
      <c r="A57" s="322"/>
      <c r="B57" s="323"/>
      <c r="C57" s="323"/>
      <c r="D57" s="323"/>
      <c r="E57" s="323"/>
      <c r="F57" s="323"/>
      <c r="G57" s="323"/>
      <c r="H57" s="323"/>
      <c r="I57" s="324"/>
    </row>
    <row r="58" spans="1:9" s="1" customFormat="1" ht="15" customHeight="1">
      <c r="A58" s="325" t="s">
        <v>134</v>
      </c>
      <c r="B58" s="326"/>
      <c r="C58" s="326"/>
      <c r="D58" s="326"/>
      <c r="E58" s="326"/>
      <c r="F58" s="326"/>
      <c r="G58" s="326"/>
      <c r="H58" s="326"/>
      <c r="I58" s="327"/>
    </row>
    <row r="59" spans="1:9" s="1" customFormat="1" ht="15" customHeight="1">
      <c r="A59" s="325" t="s">
        <v>135</v>
      </c>
      <c r="B59" s="326"/>
      <c r="C59" s="326"/>
      <c r="D59" s="326"/>
      <c r="E59" s="326"/>
      <c r="F59" s="326"/>
      <c r="G59" s="326"/>
      <c r="H59" s="326"/>
      <c r="I59" s="327"/>
    </row>
    <row r="60" spans="1:9" s="1" customFormat="1" ht="15" customHeight="1">
      <c r="A60" s="325" t="s">
        <v>136</v>
      </c>
      <c r="B60" s="326"/>
      <c r="C60" s="326"/>
      <c r="D60" s="326"/>
      <c r="E60" s="326"/>
      <c r="F60" s="326"/>
      <c r="G60" s="326"/>
      <c r="H60" s="326"/>
      <c r="I60" s="327"/>
    </row>
    <row r="61" spans="1:9" s="1" customFormat="1" ht="15" customHeight="1">
      <c r="A61" s="336" t="s">
        <v>137</v>
      </c>
      <c r="B61" s="337"/>
      <c r="C61" s="337"/>
      <c r="D61" s="337"/>
      <c r="E61" s="337"/>
      <c r="F61" s="337"/>
      <c r="G61" s="337"/>
      <c r="H61" s="337"/>
      <c r="I61" s="338"/>
    </row>
    <row r="62" spans="1:9" s="1" customFormat="1" ht="15" customHeight="1">
      <c r="A62" s="336" t="s">
        <v>138</v>
      </c>
      <c r="B62" s="337"/>
      <c r="C62" s="337"/>
      <c r="D62" s="337"/>
      <c r="E62" s="337"/>
      <c r="F62" s="337"/>
      <c r="G62" s="337"/>
      <c r="H62" s="337"/>
      <c r="I62" s="338"/>
    </row>
    <row r="63" spans="1:9" s="1" customFormat="1" ht="15" customHeight="1">
      <c r="A63" s="325" t="s">
        <v>139</v>
      </c>
      <c r="B63" s="326"/>
      <c r="C63" s="326"/>
      <c r="D63" s="326"/>
      <c r="E63" s="326"/>
      <c r="F63" s="326"/>
      <c r="G63" s="326"/>
      <c r="H63" s="326"/>
      <c r="I63" s="327"/>
    </row>
    <row r="64" spans="1:9" s="1" customFormat="1" ht="15" customHeight="1">
      <c r="A64" s="325" t="s">
        <v>140</v>
      </c>
      <c r="B64" s="326"/>
      <c r="C64" s="326"/>
      <c r="D64" s="326"/>
      <c r="E64" s="326"/>
      <c r="F64" s="326"/>
      <c r="G64" s="326"/>
      <c r="H64" s="326"/>
      <c r="I64" s="327"/>
    </row>
    <row r="65" spans="1:9" s="1" customFormat="1" ht="15" customHeight="1">
      <c r="A65" s="325" t="s">
        <v>141</v>
      </c>
      <c r="B65" s="326"/>
      <c r="C65" s="326"/>
      <c r="D65" s="326"/>
      <c r="E65" s="326"/>
      <c r="F65" s="326"/>
      <c r="G65" s="326"/>
      <c r="H65" s="326"/>
      <c r="I65" s="327"/>
    </row>
    <row r="66" spans="1:9" s="1" customFormat="1" ht="15" customHeight="1">
      <c r="A66" s="336" t="s">
        <v>142</v>
      </c>
      <c r="B66" s="337"/>
      <c r="C66" s="337"/>
      <c r="D66" s="337"/>
      <c r="E66" s="337"/>
      <c r="F66" s="337"/>
      <c r="G66" s="337"/>
      <c r="H66" s="337"/>
      <c r="I66" s="338"/>
    </row>
    <row r="67" spans="1:9" s="3" customFormat="1" ht="9.9499999999999993" customHeight="1">
      <c r="A67" s="13"/>
      <c r="B67" s="4"/>
      <c r="C67" s="134"/>
      <c r="D67" s="4"/>
      <c r="E67" s="2"/>
      <c r="F67" s="4"/>
      <c r="G67" s="4"/>
      <c r="H67" s="4"/>
      <c r="I67" s="12"/>
    </row>
    <row r="68" spans="1:9" s="3" customFormat="1" ht="15" customHeight="1">
      <c r="A68" s="13"/>
      <c r="B68" s="4"/>
      <c r="C68" s="134"/>
      <c r="D68" s="4"/>
      <c r="E68" s="2"/>
      <c r="F68" s="4"/>
      <c r="G68" s="4"/>
      <c r="H68" s="4"/>
      <c r="I68" s="12"/>
    </row>
    <row r="69" spans="1:9" s="3" customFormat="1" ht="15" customHeight="1">
      <c r="A69" s="13"/>
      <c r="B69" s="4"/>
      <c r="C69" s="134"/>
      <c r="D69" s="4"/>
      <c r="E69" s="2"/>
      <c r="F69" s="333" t="s">
        <v>89</v>
      </c>
      <c r="G69" s="333"/>
      <c r="H69" s="333"/>
      <c r="I69" s="12"/>
    </row>
    <row r="70" spans="1:9" s="3" customFormat="1" ht="15" customHeight="1">
      <c r="A70" s="13"/>
      <c r="B70" s="4"/>
      <c r="C70" s="134"/>
      <c r="D70" s="4"/>
      <c r="E70" s="2"/>
      <c r="F70" s="132"/>
      <c r="G70" s="132"/>
      <c r="H70" s="132"/>
      <c r="I70" s="12"/>
    </row>
    <row r="71" spans="1:9" s="3" customFormat="1" ht="15" customHeight="1">
      <c r="A71" s="13"/>
      <c r="B71" s="4"/>
      <c r="C71" s="134"/>
      <c r="D71" s="4"/>
      <c r="E71" s="2"/>
      <c r="F71" s="4"/>
      <c r="G71" s="4"/>
      <c r="H71" s="4"/>
      <c r="I71" s="12"/>
    </row>
    <row r="72" spans="1:9" s="3" customFormat="1" ht="15" customHeight="1">
      <c r="A72" s="13"/>
      <c r="B72" s="4"/>
      <c r="C72" s="134"/>
      <c r="D72" s="4"/>
      <c r="E72" s="2"/>
      <c r="F72" s="4"/>
      <c r="G72" s="4"/>
      <c r="H72" s="4"/>
      <c r="I72" s="12"/>
    </row>
    <row r="73" spans="1:9" s="3" customFormat="1" ht="15" customHeight="1">
      <c r="A73" s="13"/>
      <c r="B73" s="4"/>
      <c r="C73" s="134"/>
      <c r="D73" s="4"/>
      <c r="E73" s="2"/>
      <c r="F73" s="333" t="s">
        <v>113</v>
      </c>
      <c r="G73" s="333"/>
      <c r="H73" s="333"/>
      <c r="I73" s="12"/>
    </row>
    <row r="74" spans="1:9" s="3" customFormat="1" ht="15" customHeight="1">
      <c r="A74" s="13"/>
      <c r="B74" s="4"/>
      <c r="C74" s="134"/>
      <c r="D74" s="4"/>
      <c r="E74" s="2"/>
      <c r="F74" s="4"/>
      <c r="G74" s="4"/>
      <c r="H74" s="4"/>
      <c r="I74" s="12"/>
    </row>
    <row r="75" spans="1:9" s="3" customFormat="1" ht="15" customHeight="1">
      <c r="A75" s="334" t="s">
        <v>97</v>
      </c>
      <c r="B75" s="335"/>
      <c r="C75" s="335"/>
      <c r="D75" s="335"/>
      <c r="E75" s="139" t="s">
        <v>90</v>
      </c>
      <c r="G75" s="335" t="s">
        <v>100</v>
      </c>
      <c r="H75" s="335"/>
      <c r="I75" s="15"/>
    </row>
    <row r="76" spans="1:9" s="3" customFormat="1" ht="9.9499999999999993" customHeight="1" thickBot="1">
      <c r="A76" s="31"/>
      <c r="B76" s="120"/>
      <c r="C76" s="121"/>
      <c r="D76" s="120"/>
      <c r="E76" s="122"/>
      <c r="F76" s="120"/>
      <c r="G76" s="120"/>
      <c r="H76" s="120"/>
      <c r="I76" s="48"/>
    </row>
    <row r="77" spans="1:9" ht="15.75" thickTop="1"/>
  </sheetData>
  <mergeCells count="85">
    <mergeCell ref="A45:A47"/>
    <mergeCell ref="G45:G47"/>
    <mergeCell ref="A44:E44"/>
    <mergeCell ref="A30:A31"/>
    <mergeCell ref="A27:A28"/>
    <mergeCell ref="A23:A25"/>
    <mergeCell ref="G23:G25"/>
    <mergeCell ref="A26:E26"/>
    <mergeCell ref="A29:E29"/>
    <mergeCell ref="A32:E32"/>
    <mergeCell ref="A36:E36"/>
    <mergeCell ref="A40:E40"/>
    <mergeCell ref="A20:A21"/>
    <mergeCell ref="A16:E16"/>
    <mergeCell ref="A19:E19"/>
    <mergeCell ref="A22:E22"/>
    <mergeCell ref="A17:A18"/>
    <mergeCell ref="F73:H73"/>
    <mergeCell ref="G49:G52"/>
    <mergeCell ref="H49:H52"/>
    <mergeCell ref="I49:I52"/>
    <mergeCell ref="A48:E48"/>
    <mergeCell ref="A65:I65"/>
    <mergeCell ref="A66:I66"/>
    <mergeCell ref="A54:B54"/>
    <mergeCell ref="C54:H54"/>
    <mergeCell ref="A55:I55"/>
    <mergeCell ref="A56:I56"/>
    <mergeCell ref="A57:I57"/>
    <mergeCell ref="A58:I58"/>
    <mergeCell ref="A53:E53"/>
    <mergeCell ref="A41:A43"/>
    <mergeCell ref="G41:G43"/>
    <mergeCell ref="H41:H43"/>
    <mergeCell ref="I41:I43"/>
    <mergeCell ref="A75:D75"/>
    <mergeCell ref="G75:H75"/>
    <mergeCell ref="A59:I59"/>
    <mergeCell ref="A60:I60"/>
    <mergeCell ref="A61:I61"/>
    <mergeCell ref="A62:I62"/>
    <mergeCell ref="A63:I63"/>
    <mergeCell ref="A64:I64"/>
    <mergeCell ref="H45:H47"/>
    <mergeCell ref="I45:I47"/>
    <mergeCell ref="A49:A52"/>
    <mergeCell ref="F69:H69"/>
    <mergeCell ref="A33:A35"/>
    <mergeCell ref="G33:G35"/>
    <mergeCell ref="H33:H35"/>
    <mergeCell ref="I33:I35"/>
    <mergeCell ref="A37:A39"/>
    <mergeCell ref="G37:G39"/>
    <mergeCell ref="H37:H39"/>
    <mergeCell ref="I37:I39"/>
    <mergeCell ref="G17:G18"/>
    <mergeCell ref="H17:H18"/>
    <mergeCell ref="I17:I18"/>
    <mergeCell ref="G30:G31"/>
    <mergeCell ref="H30:H31"/>
    <mergeCell ref="I30:I31"/>
    <mergeCell ref="I23:I25"/>
    <mergeCell ref="H23:H25"/>
    <mergeCell ref="G27:G28"/>
    <mergeCell ref="H27:H28"/>
    <mergeCell ref="I27:I28"/>
    <mergeCell ref="G20:G21"/>
    <mergeCell ref="H20:H21"/>
    <mergeCell ref="I20:I21"/>
    <mergeCell ref="A12:E12"/>
    <mergeCell ref="A13:A15"/>
    <mergeCell ref="G13:G15"/>
    <mergeCell ref="A1:I1"/>
    <mergeCell ref="A2:I2"/>
    <mergeCell ref="A3:I3"/>
    <mergeCell ref="A10:A11"/>
    <mergeCell ref="B10:B11"/>
    <mergeCell ref="C10:C11"/>
    <mergeCell ref="D10:D11"/>
    <mergeCell ref="E10:E11"/>
    <mergeCell ref="F10:F11"/>
    <mergeCell ref="H13:H15"/>
    <mergeCell ref="I13:I15"/>
    <mergeCell ref="F7:H7"/>
    <mergeCell ref="F8:H8"/>
  </mergeCells>
  <printOptions horizontalCentered="1"/>
  <pageMargins left="0" right="0" top="0.5" bottom="0.25" header="0.3" footer="0.3"/>
  <pageSetup paperSize="5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79441-CD35-4E4F-8F87-57C921AF3466}">
  <dimension ref="A1:N89"/>
  <sheetViews>
    <sheetView view="pageBreakPreview" zoomScaleNormal="100" zoomScaleSheetLayoutView="100" workbookViewId="0">
      <pane ySplit="8" topLeftCell="A9" activePane="bottomLeft" state="frozen"/>
      <selection pane="bottomLeft" activeCell="D4" sqref="D4"/>
    </sheetView>
  </sheetViews>
  <sheetFormatPr defaultColWidth="9.88671875" defaultRowHeight="15"/>
  <cols>
    <col min="1" max="1" width="10.77734375" style="274" customWidth="1"/>
    <col min="2" max="2" width="15.77734375" style="274" customWidth="1"/>
    <col min="3" max="3" width="3.77734375" style="134" customWidth="1"/>
    <col min="4" max="4" width="11.77734375" style="274" customWidth="1"/>
    <col min="5" max="5" width="11.77734375" style="9" customWidth="1"/>
    <col min="6" max="6" width="11.77734375" style="274" customWidth="1"/>
    <col min="7" max="9" width="10.77734375" style="274" customWidth="1"/>
    <col min="10" max="14" width="9.88671875" style="274"/>
  </cols>
  <sheetData>
    <row r="1" spans="1:9" s="3" customFormat="1" ht="9.9499999999999993" customHeight="1" thickTop="1">
      <c r="A1" s="339"/>
      <c r="B1" s="340"/>
      <c r="C1" s="340"/>
      <c r="D1" s="340"/>
      <c r="E1" s="340"/>
      <c r="F1" s="340"/>
      <c r="G1" s="340"/>
      <c r="H1" s="340"/>
      <c r="I1" s="341"/>
    </row>
    <row r="2" spans="1:9" s="3" customFormat="1" ht="20.100000000000001" customHeight="1">
      <c r="A2" s="319" t="s">
        <v>8</v>
      </c>
      <c r="B2" s="320"/>
      <c r="C2" s="320"/>
      <c r="D2" s="320"/>
      <c r="E2" s="320"/>
      <c r="F2" s="320"/>
      <c r="G2" s="320"/>
      <c r="H2" s="320"/>
      <c r="I2" s="321"/>
    </row>
    <row r="3" spans="1:9" s="3" customFormat="1" ht="9.9499999999999993" customHeight="1">
      <c r="A3" s="342"/>
      <c r="B3" s="343"/>
      <c r="C3" s="343"/>
      <c r="D3" s="343"/>
      <c r="E3" s="343"/>
      <c r="F3" s="343"/>
      <c r="G3" s="343"/>
      <c r="H3" s="343"/>
      <c r="I3" s="344"/>
    </row>
    <row r="4" spans="1:9" s="3" customFormat="1" ht="18" customHeight="1">
      <c r="A4" s="14"/>
      <c r="B4" s="132" t="s">
        <v>9</v>
      </c>
      <c r="C4" s="1"/>
      <c r="D4" s="244" t="str">
        <f>'100'!D4</f>
        <v>ALL SITES</v>
      </c>
      <c r="E4" s="1"/>
      <c r="F4" s="1"/>
      <c r="G4" s="49" t="s">
        <v>0</v>
      </c>
      <c r="H4" s="273">
        <f>'100'!H4</f>
        <v>45748</v>
      </c>
      <c r="I4" s="116"/>
    </row>
    <row r="5" spans="1:9" s="3" customFormat="1" ht="18" customHeight="1">
      <c r="A5" s="14"/>
      <c r="B5" s="1" t="s">
        <v>10</v>
      </c>
      <c r="C5" s="1"/>
      <c r="D5" s="245" t="s">
        <v>145</v>
      </c>
      <c r="E5" s="1"/>
      <c r="F5" s="1"/>
      <c r="G5" s="49" t="s">
        <v>2</v>
      </c>
      <c r="H5" s="273" t="str">
        <f>'100'!H5</f>
        <v>XXX - XXX</v>
      </c>
      <c r="I5" s="117"/>
    </row>
    <row r="6" spans="1:9" s="3" customFormat="1" ht="9.9499999999999993" customHeight="1">
      <c r="A6" s="14"/>
      <c r="B6" s="133"/>
      <c r="C6" s="1"/>
      <c r="D6" s="135" t="s">
        <v>1</v>
      </c>
      <c r="E6" s="1"/>
      <c r="F6" s="1"/>
      <c r="G6" s="1"/>
      <c r="H6" s="5"/>
      <c r="I6" s="118"/>
    </row>
    <row r="7" spans="1:9" s="3" customFormat="1" ht="18" customHeight="1">
      <c r="A7" s="14"/>
      <c r="B7" s="1" t="s">
        <v>3</v>
      </c>
      <c r="C7" s="1"/>
      <c r="D7" s="244" t="str">
        <f>'100'!D7</f>
        <v>T. B. A.</v>
      </c>
      <c r="E7" s="1"/>
      <c r="F7" s="355" t="str">
        <f>'100'!F7</f>
        <v>CONTRACT PERIOD :</v>
      </c>
      <c r="G7" s="355"/>
      <c r="H7" s="355"/>
      <c r="I7" s="58"/>
    </row>
    <row r="8" spans="1:9" s="3" customFormat="1" ht="18" customHeight="1">
      <c r="A8" s="14"/>
      <c r="B8" s="1" t="s">
        <v>11</v>
      </c>
      <c r="C8" s="1"/>
      <c r="D8" s="244" t="str">
        <f>'100'!D8</f>
        <v>A - 20</v>
      </c>
      <c r="E8" s="1"/>
      <c r="F8" s="376" t="str">
        <f>'100'!F8</f>
        <v>April 1, 2025 to March 31, 2026</v>
      </c>
      <c r="G8" s="376"/>
      <c r="H8" s="376"/>
      <c r="I8" s="29"/>
    </row>
    <row r="9" spans="1:9" s="3" customFormat="1" ht="9.9499999999999993" customHeight="1" thickBot="1">
      <c r="A9" s="13"/>
      <c r="B9" s="4"/>
      <c r="C9" s="134"/>
      <c r="D9" s="7"/>
      <c r="E9" s="2"/>
      <c r="G9" s="4"/>
      <c r="H9" s="4"/>
      <c r="I9" s="15"/>
    </row>
    <row r="10" spans="1:9" s="3" customFormat="1" ht="18" customHeight="1" thickTop="1">
      <c r="A10" s="359" t="s">
        <v>95</v>
      </c>
      <c r="B10" s="345" t="s">
        <v>183</v>
      </c>
      <c r="C10" s="347"/>
      <c r="D10" s="349" t="s">
        <v>169</v>
      </c>
      <c r="E10" s="351" t="s">
        <v>184</v>
      </c>
      <c r="F10" s="353" t="s">
        <v>92</v>
      </c>
      <c r="G10" s="126" t="s">
        <v>182</v>
      </c>
      <c r="H10" s="127" t="s">
        <v>7</v>
      </c>
      <c r="I10" s="128" t="s">
        <v>92</v>
      </c>
    </row>
    <row r="11" spans="1:9" s="3" customFormat="1" ht="18" customHeight="1" thickBot="1">
      <c r="A11" s="360"/>
      <c r="B11" s="399"/>
      <c r="C11" s="400"/>
      <c r="D11" s="401"/>
      <c r="E11" s="402"/>
      <c r="F11" s="354"/>
      <c r="G11" s="164">
        <v>680</v>
      </c>
      <c r="H11" s="165">
        <v>0.13</v>
      </c>
      <c r="I11" s="166"/>
    </row>
    <row r="12" spans="1:9" s="9" customFormat="1" ht="20.100000000000001" customHeight="1" thickTop="1" thickBot="1">
      <c r="A12" s="377" t="s">
        <v>186</v>
      </c>
      <c r="B12" s="378"/>
      <c r="C12" s="378"/>
      <c r="D12" s="378"/>
      <c r="E12" s="378"/>
      <c r="F12" s="378"/>
      <c r="G12" s="378"/>
      <c r="H12" s="378"/>
      <c r="I12" s="379"/>
    </row>
    <row r="13" spans="1:9" s="9" customFormat="1" ht="9.9499999999999993" customHeight="1" thickTop="1" thickBot="1">
      <c r="A13" s="357" t="s">
        <v>1</v>
      </c>
      <c r="B13" s="358"/>
      <c r="C13" s="358"/>
      <c r="D13" s="358"/>
      <c r="E13" s="358"/>
      <c r="F13" s="138"/>
      <c r="G13" s="138" t="s">
        <v>1</v>
      </c>
      <c r="H13" s="138" t="s">
        <v>1</v>
      </c>
      <c r="I13" s="28" t="s">
        <v>1</v>
      </c>
    </row>
    <row r="14" spans="1:9" s="9" customFormat="1" ht="15" customHeight="1" thickTop="1">
      <c r="A14" s="307">
        <v>1010</v>
      </c>
      <c r="B14" s="153" t="s">
        <v>187</v>
      </c>
      <c r="C14" s="154">
        <v>1</v>
      </c>
      <c r="D14" s="155" t="s">
        <v>177</v>
      </c>
      <c r="E14" s="156">
        <f>Sizes!B13</f>
        <v>0</v>
      </c>
      <c r="F14" s="157">
        <f t="shared" ref="F14" si="0">C14*E14</f>
        <v>0</v>
      </c>
      <c r="G14" s="278">
        <f>F14</f>
        <v>0</v>
      </c>
      <c r="H14" s="265">
        <f>G14*H11</f>
        <v>0</v>
      </c>
      <c r="I14" s="279">
        <f>G14+H14</f>
        <v>0</v>
      </c>
    </row>
    <row r="15" spans="1:9" s="9" customFormat="1" ht="5.0999999999999996" customHeight="1">
      <c r="A15" s="308"/>
      <c r="B15" s="132"/>
      <c r="C15" s="113"/>
      <c r="D15" s="135"/>
      <c r="E15" s="131"/>
      <c r="F15" s="26"/>
      <c r="G15" s="268"/>
      <c r="H15" s="269"/>
      <c r="I15" s="270"/>
    </row>
    <row r="16" spans="1:9" s="9" customFormat="1" ht="15" customHeight="1">
      <c r="A16" s="308"/>
      <c r="B16" s="167" t="s">
        <v>188</v>
      </c>
      <c r="C16" s="168">
        <v>1</v>
      </c>
      <c r="D16" s="169" t="s">
        <v>177</v>
      </c>
      <c r="E16" s="170">
        <f>Sizes!B13</f>
        <v>0</v>
      </c>
      <c r="F16" s="171">
        <f t="shared" ref="F16" si="1">C16*E16</f>
        <v>0</v>
      </c>
      <c r="G16" s="285">
        <f>F16</f>
        <v>0</v>
      </c>
      <c r="H16" s="286">
        <f>G16*H11</f>
        <v>0</v>
      </c>
      <c r="I16" s="287">
        <f>G16+H16</f>
        <v>0</v>
      </c>
    </row>
    <row r="17" spans="1:9" s="9" customFormat="1" ht="5.0999999999999996" customHeight="1">
      <c r="A17" s="308"/>
      <c r="B17" s="132"/>
      <c r="C17" s="113"/>
      <c r="D17" s="135"/>
      <c r="E17" s="131"/>
      <c r="F17" s="26"/>
      <c r="G17" s="268"/>
      <c r="H17" s="269"/>
      <c r="I17" s="270"/>
    </row>
    <row r="18" spans="1:9" s="9" customFormat="1" ht="15" customHeight="1" thickBot="1">
      <c r="A18" s="309"/>
      <c r="B18" s="158" t="s">
        <v>191</v>
      </c>
      <c r="C18" s="159">
        <v>1</v>
      </c>
      <c r="D18" s="160" t="s">
        <v>177</v>
      </c>
      <c r="E18" s="161">
        <f>Sizes!B13</f>
        <v>0</v>
      </c>
      <c r="F18" s="162">
        <f t="shared" ref="F18" si="2">C18*E18</f>
        <v>0</v>
      </c>
      <c r="G18" s="280">
        <f>F18</f>
        <v>0</v>
      </c>
      <c r="H18" s="288">
        <f>G18*H11</f>
        <v>0</v>
      </c>
      <c r="I18" s="281">
        <f>G18+H18</f>
        <v>0</v>
      </c>
    </row>
    <row r="19" spans="1:9" s="9" customFormat="1" ht="9.9499999999999993" customHeight="1" thickTop="1" thickBot="1">
      <c r="A19" s="357" t="s">
        <v>1</v>
      </c>
      <c r="B19" s="358"/>
      <c r="C19" s="358"/>
      <c r="D19" s="358"/>
      <c r="E19" s="358"/>
      <c r="F19" s="138"/>
      <c r="G19" s="138" t="s">
        <v>1</v>
      </c>
      <c r="H19" s="138" t="s">
        <v>1</v>
      </c>
      <c r="I19" s="28" t="s">
        <v>1</v>
      </c>
    </row>
    <row r="20" spans="1:9" s="9" customFormat="1" ht="15" customHeight="1" thickTop="1">
      <c r="A20" s="307">
        <v>1015</v>
      </c>
      <c r="B20" s="153" t="s">
        <v>187</v>
      </c>
      <c r="C20" s="154">
        <v>1</v>
      </c>
      <c r="D20" s="155" t="s">
        <v>177</v>
      </c>
      <c r="E20" s="156">
        <f>Sizes!B13</f>
        <v>0</v>
      </c>
      <c r="F20" s="157">
        <f t="shared" ref="F20" si="3">C20*E20</f>
        <v>0</v>
      </c>
      <c r="G20" s="278">
        <f>F20</f>
        <v>0</v>
      </c>
      <c r="H20" s="265">
        <f>G20*H11</f>
        <v>0</v>
      </c>
      <c r="I20" s="279">
        <f>G20+H20</f>
        <v>0</v>
      </c>
    </row>
    <row r="21" spans="1:9" s="9" customFormat="1" ht="5.0999999999999996" customHeight="1">
      <c r="A21" s="308"/>
      <c r="B21" s="132"/>
      <c r="C21" s="113"/>
      <c r="D21" s="135"/>
      <c r="E21" s="131"/>
      <c r="F21" s="26"/>
      <c r="G21" s="268"/>
      <c r="H21" s="269"/>
      <c r="I21" s="270"/>
    </row>
    <row r="22" spans="1:9" s="9" customFormat="1" ht="15" customHeight="1">
      <c r="A22" s="308"/>
      <c r="B22" s="408" t="s">
        <v>191</v>
      </c>
      <c r="C22" s="173">
        <v>-1</v>
      </c>
      <c r="D22" s="169" t="s">
        <v>179</v>
      </c>
      <c r="E22" s="170">
        <f>Sizes!B19</f>
        <v>0</v>
      </c>
      <c r="F22" s="226">
        <f t="shared" ref="F22:F23" si="4">C22*E22</f>
        <v>0</v>
      </c>
      <c r="G22" s="410">
        <f>F22+F23</f>
        <v>0</v>
      </c>
      <c r="H22" s="411">
        <f>G22*H11</f>
        <v>0</v>
      </c>
      <c r="I22" s="413">
        <f>G22+H22</f>
        <v>0</v>
      </c>
    </row>
    <row r="23" spans="1:9" s="9" customFormat="1" ht="15" customHeight="1" thickBot="1">
      <c r="A23" s="309"/>
      <c r="B23" s="409"/>
      <c r="C23" s="159">
        <v>2</v>
      </c>
      <c r="D23" s="160" t="s">
        <v>177</v>
      </c>
      <c r="E23" s="161">
        <f>Sizes!B13</f>
        <v>0</v>
      </c>
      <c r="F23" s="162">
        <f t="shared" si="4"/>
        <v>0</v>
      </c>
      <c r="G23" s="389"/>
      <c r="H23" s="412"/>
      <c r="I23" s="388"/>
    </row>
    <row r="24" spans="1:9" s="9" customFormat="1" ht="9.9499999999999993" customHeight="1" thickTop="1" thickBot="1">
      <c r="A24" s="357" t="s">
        <v>1</v>
      </c>
      <c r="B24" s="358"/>
      <c r="C24" s="358"/>
      <c r="D24" s="358"/>
      <c r="E24" s="358"/>
      <c r="F24" s="138"/>
      <c r="G24" s="138" t="s">
        <v>1</v>
      </c>
      <c r="H24" s="138" t="s">
        <v>1</v>
      </c>
      <c r="I24" s="28" t="s">
        <v>1</v>
      </c>
    </row>
    <row r="25" spans="1:9" s="9" customFormat="1" ht="15" customHeight="1" thickTop="1">
      <c r="A25" s="307">
        <v>1016</v>
      </c>
      <c r="B25" s="153" t="s">
        <v>187</v>
      </c>
      <c r="C25" s="154">
        <v>1</v>
      </c>
      <c r="D25" s="155" t="s">
        <v>177</v>
      </c>
      <c r="E25" s="156">
        <f>Sizes!B13</f>
        <v>0</v>
      </c>
      <c r="F25" s="157">
        <f t="shared" ref="F25" si="5">C25*E25</f>
        <v>0</v>
      </c>
      <c r="G25" s="278">
        <f>F25</f>
        <v>0</v>
      </c>
      <c r="H25" s="265">
        <f>G25*H11</f>
        <v>0</v>
      </c>
      <c r="I25" s="279">
        <f>G25+H25</f>
        <v>0</v>
      </c>
    </row>
    <row r="26" spans="1:9" s="9" customFormat="1" ht="5.0999999999999996" customHeight="1">
      <c r="A26" s="308"/>
      <c r="B26" s="132"/>
      <c r="C26" s="113"/>
      <c r="D26" s="135"/>
      <c r="E26" s="131"/>
      <c r="F26" s="26"/>
      <c r="G26" s="268"/>
      <c r="H26" s="269"/>
      <c r="I26" s="270"/>
    </row>
    <row r="27" spans="1:9" s="9" customFormat="1" ht="15" customHeight="1">
      <c r="A27" s="308"/>
      <c r="B27" s="408" t="s">
        <v>191</v>
      </c>
      <c r="C27" s="173">
        <v>-1</v>
      </c>
      <c r="D27" s="169" t="s">
        <v>179</v>
      </c>
      <c r="E27" s="170">
        <f>Sizes!B19</f>
        <v>0</v>
      </c>
      <c r="F27" s="226">
        <f t="shared" ref="F27:F28" si="6">C27*E27</f>
        <v>0</v>
      </c>
      <c r="G27" s="410">
        <f>F27+F28</f>
        <v>0</v>
      </c>
      <c r="H27" s="411">
        <f>G27*H11</f>
        <v>0</v>
      </c>
      <c r="I27" s="413">
        <f>G27+H27</f>
        <v>0</v>
      </c>
    </row>
    <row r="28" spans="1:9" s="9" customFormat="1" ht="15" customHeight="1" thickBot="1">
      <c r="A28" s="309"/>
      <c r="B28" s="409"/>
      <c r="C28" s="159">
        <v>2</v>
      </c>
      <c r="D28" s="160" t="s">
        <v>177</v>
      </c>
      <c r="E28" s="161">
        <f>Sizes!B13</f>
        <v>0</v>
      </c>
      <c r="F28" s="162">
        <f t="shared" si="6"/>
        <v>0</v>
      </c>
      <c r="G28" s="389"/>
      <c r="H28" s="412"/>
      <c r="I28" s="388"/>
    </row>
    <row r="29" spans="1:9" s="9" customFormat="1" ht="9.9499999999999993" customHeight="1" thickTop="1" thickBot="1">
      <c r="A29" s="357" t="s">
        <v>1</v>
      </c>
      <c r="B29" s="358"/>
      <c r="C29" s="358"/>
      <c r="D29" s="358"/>
      <c r="E29" s="358"/>
      <c r="F29" s="138"/>
      <c r="G29" s="138" t="s">
        <v>1</v>
      </c>
      <c r="H29" s="138" t="s">
        <v>1</v>
      </c>
      <c r="I29" s="28" t="s">
        <v>1</v>
      </c>
    </row>
    <row r="30" spans="1:9" s="9" customFormat="1" ht="15" customHeight="1" thickTop="1">
      <c r="A30" s="307">
        <v>1020</v>
      </c>
      <c r="B30" s="153" t="s">
        <v>187</v>
      </c>
      <c r="C30" s="154">
        <v>1</v>
      </c>
      <c r="D30" s="155" t="s">
        <v>177</v>
      </c>
      <c r="E30" s="156">
        <f>Sizes!B13</f>
        <v>0</v>
      </c>
      <c r="F30" s="157">
        <f t="shared" ref="F30" si="7">C30*E30</f>
        <v>0</v>
      </c>
      <c r="G30" s="278">
        <f>F30</f>
        <v>0</v>
      </c>
      <c r="H30" s="265">
        <f>G30*H11</f>
        <v>0</v>
      </c>
      <c r="I30" s="279">
        <f>G30+H30</f>
        <v>0</v>
      </c>
    </row>
    <row r="31" spans="1:9" s="9" customFormat="1" ht="5.0999999999999996" customHeight="1">
      <c r="A31" s="308"/>
      <c r="B31" s="132"/>
      <c r="C31" s="113"/>
      <c r="D31" s="135"/>
      <c r="E31" s="131"/>
      <c r="F31" s="26"/>
      <c r="G31" s="268"/>
      <c r="H31" s="269"/>
      <c r="I31" s="270"/>
    </row>
    <row r="32" spans="1:9" s="9" customFormat="1" ht="15" customHeight="1">
      <c r="A32" s="308"/>
      <c r="B32" s="408" t="s">
        <v>191</v>
      </c>
      <c r="C32" s="173">
        <v>-1</v>
      </c>
      <c r="D32" s="169" t="s">
        <v>179</v>
      </c>
      <c r="E32" s="170">
        <f>Sizes!B19</f>
        <v>0</v>
      </c>
      <c r="F32" s="226">
        <f t="shared" ref="F32:F33" si="8">C32*E32</f>
        <v>0</v>
      </c>
      <c r="G32" s="410">
        <f>F32+F33</f>
        <v>0</v>
      </c>
      <c r="H32" s="411">
        <f>G32*H11</f>
        <v>0</v>
      </c>
      <c r="I32" s="413">
        <f>G32+H32</f>
        <v>0</v>
      </c>
    </row>
    <row r="33" spans="1:9" s="9" customFormat="1" ht="15" customHeight="1" thickBot="1">
      <c r="A33" s="309"/>
      <c r="B33" s="409"/>
      <c r="C33" s="159">
        <v>2</v>
      </c>
      <c r="D33" s="160" t="s">
        <v>177</v>
      </c>
      <c r="E33" s="161">
        <f>Sizes!B13</f>
        <v>0</v>
      </c>
      <c r="F33" s="162">
        <f t="shared" si="8"/>
        <v>0</v>
      </c>
      <c r="G33" s="389"/>
      <c r="H33" s="412"/>
      <c r="I33" s="388"/>
    </row>
    <row r="34" spans="1:9" s="9" customFormat="1" ht="9.9499999999999993" customHeight="1" thickTop="1" thickBot="1">
      <c r="A34" s="357" t="s">
        <v>1</v>
      </c>
      <c r="B34" s="358"/>
      <c r="C34" s="358"/>
      <c r="D34" s="358"/>
      <c r="E34" s="358"/>
      <c r="F34" s="138"/>
      <c r="G34" s="138" t="s">
        <v>1</v>
      </c>
      <c r="H34" s="138" t="s">
        <v>1</v>
      </c>
      <c r="I34" s="28" t="s">
        <v>1</v>
      </c>
    </row>
    <row r="35" spans="1:9" s="9" customFormat="1" ht="15" customHeight="1" thickTop="1">
      <c r="A35" s="307">
        <v>1026</v>
      </c>
      <c r="B35" s="153" t="s">
        <v>187</v>
      </c>
      <c r="C35" s="154">
        <v>1</v>
      </c>
      <c r="D35" s="155" t="s">
        <v>177</v>
      </c>
      <c r="E35" s="156">
        <f>Sizes!B13</f>
        <v>0</v>
      </c>
      <c r="F35" s="157">
        <f t="shared" ref="F35:F38" si="9">C35*E35</f>
        <v>0</v>
      </c>
      <c r="G35" s="278">
        <f>F35</f>
        <v>0</v>
      </c>
      <c r="H35" s="265">
        <f>G35*H11</f>
        <v>0</v>
      </c>
      <c r="I35" s="279">
        <f>G35+H35</f>
        <v>0</v>
      </c>
    </row>
    <row r="36" spans="1:9" s="9" customFormat="1" ht="5.0999999999999996" customHeight="1">
      <c r="A36" s="308"/>
      <c r="B36" s="132"/>
      <c r="C36" s="113"/>
      <c r="D36" s="135"/>
      <c r="E36" s="131"/>
      <c r="F36" s="26"/>
      <c r="G36" s="268"/>
      <c r="H36" s="269"/>
      <c r="I36" s="270"/>
    </row>
    <row r="37" spans="1:9" s="9" customFormat="1" ht="15" customHeight="1">
      <c r="A37" s="308"/>
      <c r="B37" s="408" t="s">
        <v>190</v>
      </c>
      <c r="C37" s="173">
        <v>-1</v>
      </c>
      <c r="D37" s="169" t="s">
        <v>179</v>
      </c>
      <c r="E37" s="170">
        <f>Sizes!B19</f>
        <v>0</v>
      </c>
      <c r="F37" s="226">
        <f t="shared" si="9"/>
        <v>0</v>
      </c>
      <c r="G37" s="410">
        <f>F37+F38</f>
        <v>0</v>
      </c>
      <c r="H37" s="411">
        <f>G37*H11</f>
        <v>0</v>
      </c>
      <c r="I37" s="413">
        <f>G37+H37</f>
        <v>0</v>
      </c>
    </row>
    <row r="38" spans="1:9" s="9" customFormat="1" ht="15" customHeight="1" thickBot="1">
      <c r="A38" s="309"/>
      <c r="B38" s="409"/>
      <c r="C38" s="159">
        <v>2</v>
      </c>
      <c r="D38" s="160" t="s">
        <v>177</v>
      </c>
      <c r="E38" s="161">
        <f>Sizes!B13</f>
        <v>0</v>
      </c>
      <c r="F38" s="162">
        <f t="shared" si="9"/>
        <v>0</v>
      </c>
      <c r="G38" s="389"/>
      <c r="H38" s="412"/>
      <c r="I38" s="388"/>
    </row>
    <row r="39" spans="1:9" s="9" customFormat="1" ht="9.9499999999999993" customHeight="1" thickTop="1" thickBot="1">
      <c r="A39" s="357" t="s">
        <v>1</v>
      </c>
      <c r="B39" s="358"/>
      <c r="C39" s="358"/>
      <c r="D39" s="358"/>
      <c r="E39" s="358"/>
      <c r="F39" s="138"/>
      <c r="G39" s="138" t="s">
        <v>1</v>
      </c>
      <c r="H39" s="138" t="s">
        <v>1</v>
      </c>
      <c r="I39" s="28" t="s">
        <v>1</v>
      </c>
    </row>
    <row r="40" spans="1:9" s="9" customFormat="1" ht="15" customHeight="1" thickTop="1">
      <c r="A40" s="307">
        <v>1030</v>
      </c>
      <c r="B40" s="153" t="s">
        <v>187</v>
      </c>
      <c r="C40" s="154">
        <v>1</v>
      </c>
      <c r="D40" s="155" t="s">
        <v>177</v>
      </c>
      <c r="E40" s="156">
        <f>Sizes!B13</f>
        <v>0</v>
      </c>
      <c r="F40" s="157">
        <f t="shared" ref="F40" si="10">C40*E40</f>
        <v>0</v>
      </c>
      <c r="G40" s="278">
        <f>F40</f>
        <v>0</v>
      </c>
      <c r="H40" s="265">
        <f>G40*H11</f>
        <v>0</v>
      </c>
      <c r="I40" s="279">
        <f>G40+H40</f>
        <v>0</v>
      </c>
    </row>
    <row r="41" spans="1:9" s="9" customFormat="1" ht="5.0999999999999996" customHeight="1">
      <c r="A41" s="308"/>
      <c r="B41" s="132"/>
      <c r="C41" s="113"/>
      <c r="D41" s="135"/>
      <c r="E41" s="131"/>
      <c r="F41" s="26"/>
      <c r="G41" s="268"/>
      <c r="H41" s="269"/>
      <c r="I41" s="270"/>
    </row>
    <row r="42" spans="1:9" s="9" customFormat="1" ht="15" customHeight="1">
      <c r="A42" s="308"/>
      <c r="B42" s="408" t="s">
        <v>190</v>
      </c>
      <c r="C42" s="173">
        <v>-1</v>
      </c>
      <c r="D42" s="169" t="s">
        <v>204</v>
      </c>
      <c r="E42" s="170">
        <f>Sizes!B23</f>
        <v>0</v>
      </c>
      <c r="F42" s="226">
        <f t="shared" ref="F42:F43" si="11">C42*E42</f>
        <v>0</v>
      </c>
      <c r="G42" s="410">
        <f>F42+F43</f>
        <v>0</v>
      </c>
      <c r="H42" s="411">
        <f>G42*H11</f>
        <v>0</v>
      </c>
      <c r="I42" s="413">
        <f>G42+H42</f>
        <v>0</v>
      </c>
    </row>
    <row r="43" spans="1:9" s="9" customFormat="1" ht="15" customHeight="1" thickBot="1">
      <c r="A43" s="309"/>
      <c r="B43" s="409"/>
      <c r="C43" s="159">
        <v>2</v>
      </c>
      <c r="D43" s="160" t="s">
        <v>205</v>
      </c>
      <c r="E43" s="161">
        <f>Sizes!B25</f>
        <v>0</v>
      </c>
      <c r="F43" s="162">
        <f t="shared" si="11"/>
        <v>0</v>
      </c>
      <c r="G43" s="389"/>
      <c r="H43" s="412"/>
      <c r="I43" s="388"/>
    </row>
    <row r="44" spans="1:9" s="9" customFormat="1" ht="9.9499999999999993" customHeight="1" thickTop="1" thickBot="1">
      <c r="A44" s="357" t="s">
        <v>1</v>
      </c>
      <c r="B44" s="358"/>
      <c r="C44" s="358"/>
      <c r="D44" s="358"/>
      <c r="E44" s="358"/>
      <c r="F44" s="138"/>
      <c r="G44" s="138" t="s">
        <v>1</v>
      </c>
      <c r="H44" s="138" t="s">
        <v>1</v>
      </c>
      <c r="I44" s="28" t="s">
        <v>1</v>
      </c>
    </row>
    <row r="45" spans="1:9" s="9" customFormat="1" ht="15" customHeight="1" thickTop="1">
      <c r="A45" s="307">
        <v>1035</v>
      </c>
      <c r="B45" s="153" t="s">
        <v>187</v>
      </c>
      <c r="C45" s="154">
        <v>1</v>
      </c>
      <c r="D45" s="155" t="s">
        <v>177</v>
      </c>
      <c r="E45" s="156">
        <f>Sizes!B13</f>
        <v>0</v>
      </c>
      <c r="F45" s="157">
        <f t="shared" ref="F45:F51" si="12">C45*E45</f>
        <v>0</v>
      </c>
      <c r="G45" s="278">
        <f>F45</f>
        <v>0</v>
      </c>
      <c r="H45" s="265">
        <f>G45*H11</f>
        <v>0</v>
      </c>
      <c r="I45" s="279">
        <f>G45+H45</f>
        <v>0</v>
      </c>
    </row>
    <row r="46" spans="1:9" s="9" customFormat="1" ht="5.0999999999999996" customHeight="1">
      <c r="A46" s="308"/>
      <c r="B46" s="132"/>
      <c r="C46" s="113"/>
      <c r="D46" s="135"/>
      <c r="E46" s="131"/>
      <c r="F46" s="26"/>
      <c r="G46" s="268"/>
      <c r="H46" s="269"/>
      <c r="I46" s="270"/>
    </row>
    <row r="47" spans="1:9" s="9" customFormat="1" ht="15" customHeight="1">
      <c r="A47" s="308"/>
      <c r="B47" s="414" t="s">
        <v>173</v>
      </c>
      <c r="C47" s="173">
        <v>-1</v>
      </c>
      <c r="D47" s="169" t="s">
        <v>179</v>
      </c>
      <c r="E47" s="170">
        <f>Sizes!B19</f>
        <v>0</v>
      </c>
      <c r="F47" s="226">
        <f t="shared" si="12"/>
        <v>0</v>
      </c>
      <c r="G47" s="390">
        <f>F47+F48</f>
        <v>0</v>
      </c>
      <c r="H47" s="392">
        <f>G47*H11</f>
        <v>0</v>
      </c>
      <c r="I47" s="416">
        <f>G47+H47</f>
        <v>0</v>
      </c>
    </row>
    <row r="48" spans="1:9" s="9" customFormat="1" ht="15" customHeight="1">
      <c r="A48" s="308"/>
      <c r="B48" s="415"/>
      <c r="C48" s="168">
        <v>2</v>
      </c>
      <c r="D48" s="169" t="s">
        <v>177</v>
      </c>
      <c r="E48" s="170">
        <f>Sizes!B13</f>
        <v>0</v>
      </c>
      <c r="F48" s="171">
        <f>C48*E48</f>
        <v>0</v>
      </c>
      <c r="G48" s="391"/>
      <c r="H48" s="393"/>
      <c r="I48" s="395"/>
    </row>
    <row r="49" spans="1:9" s="9" customFormat="1" ht="5.0999999999999996" customHeight="1">
      <c r="A49" s="308"/>
      <c r="B49" s="132"/>
      <c r="C49" s="113"/>
      <c r="D49" s="135"/>
      <c r="E49" s="131"/>
      <c r="F49" s="26"/>
      <c r="G49" s="268"/>
      <c r="H49" s="269"/>
      <c r="I49" s="270"/>
    </row>
    <row r="50" spans="1:9" s="9" customFormat="1" ht="15" customHeight="1">
      <c r="A50" s="308"/>
      <c r="B50" s="408" t="s">
        <v>190</v>
      </c>
      <c r="C50" s="173">
        <v>-1</v>
      </c>
      <c r="D50" s="169" t="s">
        <v>179</v>
      </c>
      <c r="E50" s="170">
        <f>Sizes!B19</f>
        <v>0</v>
      </c>
      <c r="F50" s="226">
        <f>C50*E50</f>
        <v>0</v>
      </c>
      <c r="G50" s="390">
        <f>F50+F51</f>
        <v>0</v>
      </c>
      <c r="H50" s="392">
        <f>G50*H11</f>
        <v>0</v>
      </c>
      <c r="I50" s="416">
        <f>G50+H50</f>
        <v>0</v>
      </c>
    </row>
    <row r="51" spans="1:9" s="9" customFormat="1" ht="15" customHeight="1" thickBot="1">
      <c r="A51" s="309"/>
      <c r="B51" s="409"/>
      <c r="C51" s="159">
        <v>2</v>
      </c>
      <c r="D51" s="160" t="s">
        <v>177</v>
      </c>
      <c r="E51" s="161">
        <f>Sizes!B13</f>
        <v>0</v>
      </c>
      <c r="F51" s="162">
        <f t="shared" si="12"/>
        <v>0</v>
      </c>
      <c r="G51" s="396"/>
      <c r="H51" s="397"/>
      <c r="I51" s="398"/>
    </row>
    <row r="52" spans="1:9" s="9" customFormat="1" ht="9.9499999999999993" customHeight="1" thickTop="1" thickBot="1">
      <c r="A52" s="357" t="s">
        <v>1</v>
      </c>
      <c r="B52" s="358"/>
      <c r="C52" s="358"/>
      <c r="D52" s="358"/>
      <c r="E52" s="358"/>
      <c r="F52" s="138"/>
      <c r="G52" s="138" t="s">
        <v>1</v>
      </c>
      <c r="H52" s="138" t="s">
        <v>1</v>
      </c>
      <c r="I52" s="28" t="s">
        <v>1</v>
      </c>
    </row>
    <row r="53" spans="1:9" s="9" customFormat="1" ht="15" customHeight="1" thickTop="1">
      <c r="A53" s="307">
        <v>1046</v>
      </c>
      <c r="B53" s="163" t="s">
        <v>187</v>
      </c>
      <c r="C53" s="154">
        <v>1</v>
      </c>
      <c r="D53" s="155" t="s">
        <v>208</v>
      </c>
      <c r="E53" s="156">
        <f>Sizes!B29</f>
        <v>0</v>
      </c>
      <c r="F53" s="157">
        <f t="shared" ref="F53" si="13">C53*E53</f>
        <v>0</v>
      </c>
      <c r="G53" s="278">
        <f>F53</f>
        <v>0</v>
      </c>
      <c r="H53" s="265">
        <f>G53*H11</f>
        <v>0</v>
      </c>
      <c r="I53" s="279">
        <f>G53+H53</f>
        <v>0</v>
      </c>
    </row>
    <row r="54" spans="1:9" s="9" customFormat="1" ht="5.0999999999999996" customHeight="1">
      <c r="A54" s="308"/>
      <c r="B54" s="111"/>
      <c r="C54" s="113"/>
      <c r="D54" s="135"/>
      <c r="E54" s="131"/>
      <c r="F54" s="26"/>
      <c r="G54" s="268"/>
      <c r="H54" s="269"/>
      <c r="I54" s="270"/>
    </row>
    <row r="55" spans="1:9" s="9" customFormat="1" ht="15" customHeight="1">
      <c r="A55" s="308"/>
      <c r="B55" s="417" t="s">
        <v>191</v>
      </c>
      <c r="C55" s="173">
        <v>-1</v>
      </c>
      <c r="D55" s="169" t="s">
        <v>179</v>
      </c>
      <c r="E55" s="170">
        <f>Sizes!B19</f>
        <v>0</v>
      </c>
      <c r="F55" s="226">
        <f t="shared" ref="F55:F56" si="14">C55*E55</f>
        <v>0</v>
      </c>
      <c r="G55" s="410">
        <f>F55+F56</f>
        <v>0</v>
      </c>
      <c r="H55" s="411">
        <f>G55*H11</f>
        <v>0</v>
      </c>
      <c r="I55" s="413">
        <f>G55+H55</f>
        <v>0</v>
      </c>
    </row>
    <row r="56" spans="1:9" s="9" customFormat="1" ht="15" customHeight="1" thickBot="1">
      <c r="A56" s="309"/>
      <c r="B56" s="418"/>
      <c r="C56" s="159">
        <v>2</v>
      </c>
      <c r="D56" s="160" t="s">
        <v>177</v>
      </c>
      <c r="E56" s="161">
        <f>Sizes!B13</f>
        <v>0</v>
      </c>
      <c r="F56" s="162">
        <f t="shared" si="14"/>
        <v>0</v>
      </c>
      <c r="G56" s="389"/>
      <c r="H56" s="412"/>
      <c r="I56" s="388"/>
    </row>
    <row r="57" spans="1:9" s="9" customFormat="1" ht="9.9499999999999993" customHeight="1" thickTop="1" thickBot="1">
      <c r="A57" s="357" t="s">
        <v>1</v>
      </c>
      <c r="B57" s="358"/>
      <c r="C57" s="358"/>
      <c r="D57" s="358"/>
      <c r="E57" s="358"/>
      <c r="F57" s="138"/>
      <c r="G57" s="138" t="s">
        <v>1</v>
      </c>
      <c r="H57" s="138" t="s">
        <v>1</v>
      </c>
      <c r="I57" s="28" t="s">
        <v>1</v>
      </c>
    </row>
    <row r="58" spans="1:9" s="9" customFormat="1" ht="15" customHeight="1" thickTop="1">
      <c r="A58" s="307">
        <v>1050</v>
      </c>
      <c r="B58" s="163" t="s">
        <v>187</v>
      </c>
      <c r="C58" s="154">
        <v>1</v>
      </c>
      <c r="D58" s="155" t="s">
        <v>177</v>
      </c>
      <c r="E58" s="156">
        <f>Sizes!B13</f>
        <v>0</v>
      </c>
      <c r="F58" s="157">
        <f t="shared" ref="F58" si="15">C58*E58</f>
        <v>0</v>
      </c>
      <c r="G58" s="278">
        <f>F58</f>
        <v>0</v>
      </c>
      <c r="H58" s="265">
        <f>G58*H11</f>
        <v>0</v>
      </c>
      <c r="I58" s="279">
        <f>G58+H58</f>
        <v>0</v>
      </c>
    </row>
    <row r="59" spans="1:9" s="9" customFormat="1" ht="5.0999999999999996" customHeight="1">
      <c r="A59" s="308"/>
      <c r="B59" s="111"/>
      <c r="C59" s="113"/>
      <c r="D59" s="135"/>
      <c r="E59" s="131"/>
      <c r="F59" s="26"/>
      <c r="G59" s="268"/>
      <c r="H59" s="269"/>
      <c r="I59" s="270"/>
    </row>
    <row r="60" spans="1:9" s="9" customFormat="1" ht="15" customHeight="1">
      <c r="A60" s="308"/>
      <c r="B60" s="417" t="s">
        <v>191</v>
      </c>
      <c r="C60" s="173">
        <v>-1</v>
      </c>
      <c r="D60" s="169" t="s">
        <v>179</v>
      </c>
      <c r="E60" s="170">
        <f>Sizes!B19</f>
        <v>0</v>
      </c>
      <c r="F60" s="226">
        <f t="shared" ref="F60:F61" si="16">C60*E60</f>
        <v>0</v>
      </c>
      <c r="G60" s="410">
        <f>F60+F61</f>
        <v>0</v>
      </c>
      <c r="H60" s="411">
        <f>G60*H11</f>
        <v>0</v>
      </c>
      <c r="I60" s="413">
        <f>G60+H60</f>
        <v>0</v>
      </c>
    </row>
    <row r="61" spans="1:9" s="9" customFormat="1" ht="15" customHeight="1" thickBot="1">
      <c r="A61" s="309"/>
      <c r="B61" s="418"/>
      <c r="C61" s="159">
        <v>2</v>
      </c>
      <c r="D61" s="160" t="s">
        <v>205</v>
      </c>
      <c r="E61" s="161">
        <f>Sizes!B25</f>
        <v>0</v>
      </c>
      <c r="F61" s="162">
        <f t="shared" si="16"/>
        <v>0</v>
      </c>
      <c r="G61" s="389"/>
      <c r="H61" s="412"/>
      <c r="I61" s="388"/>
    </row>
    <row r="62" spans="1:9" s="9" customFormat="1" ht="9.9499999999999993" customHeight="1" thickTop="1" thickBot="1">
      <c r="A62" s="357" t="s">
        <v>1</v>
      </c>
      <c r="B62" s="358"/>
      <c r="C62" s="358"/>
      <c r="D62" s="358"/>
      <c r="E62" s="358"/>
      <c r="F62" s="138"/>
      <c r="G62" s="138" t="s">
        <v>1</v>
      </c>
      <c r="H62" s="138" t="s">
        <v>1</v>
      </c>
      <c r="I62" s="28" t="s">
        <v>1</v>
      </c>
    </row>
    <row r="63" spans="1:9" s="9" customFormat="1" ht="15" customHeight="1" thickTop="1">
      <c r="A63" s="307">
        <v>1086</v>
      </c>
      <c r="B63" s="163" t="s">
        <v>187</v>
      </c>
      <c r="C63" s="154">
        <v>1</v>
      </c>
      <c r="D63" s="155" t="s">
        <v>177</v>
      </c>
      <c r="E63" s="156">
        <f>Sizes!B13</f>
        <v>0</v>
      </c>
      <c r="F63" s="157">
        <f t="shared" ref="F63:F66" si="17">C63*E63</f>
        <v>0</v>
      </c>
      <c r="G63" s="278">
        <f>F63</f>
        <v>0</v>
      </c>
      <c r="H63" s="265">
        <f>G63*H11</f>
        <v>0</v>
      </c>
      <c r="I63" s="279">
        <f>G63+H63</f>
        <v>0</v>
      </c>
    </row>
    <row r="64" spans="1:9" s="9" customFormat="1" ht="5.0999999999999996" customHeight="1">
      <c r="A64" s="308"/>
      <c r="B64" s="111"/>
      <c r="C64" s="113"/>
      <c r="D64" s="135"/>
      <c r="E64" s="131"/>
      <c r="F64" s="26"/>
      <c r="G64" s="268"/>
      <c r="H64" s="269"/>
      <c r="I64" s="270"/>
    </row>
    <row r="65" spans="1:9" s="9" customFormat="1" ht="15" customHeight="1">
      <c r="A65" s="308"/>
      <c r="B65" s="408" t="s">
        <v>191</v>
      </c>
      <c r="C65" s="173">
        <v>-1</v>
      </c>
      <c r="D65" s="169" t="s">
        <v>179</v>
      </c>
      <c r="E65" s="170">
        <f>Sizes!B19</f>
        <v>0</v>
      </c>
      <c r="F65" s="226">
        <f t="shared" si="17"/>
        <v>0</v>
      </c>
      <c r="G65" s="410">
        <f>F65+F66</f>
        <v>0</v>
      </c>
      <c r="H65" s="411">
        <f>G65*H11</f>
        <v>0</v>
      </c>
      <c r="I65" s="413">
        <f>G65+H65</f>
        <v>0</v>
      </c>
    </row>
    <row r="66" spans="1:9" s="9" customFormat="1" ht="15" customHeight="1" thickBot="1">
      <c r="A66" s="309"/>
      <c r="B66" s="409"/>
      <c r="C66" s="159">
        <v>2</v>
      </c>
      <c r="D66" s="160" t="s">
        <v>177</v>
      </c>
      <c r="E66" s="161">
        <f>Sizes!B13</f>
        <v>0</v>
      </c>
      <c r="F66" s="162">
        <f t="shared" si="17"/>
        <v>0</v>
      </c>
      <c r="G66" s="389"/>
      <c r="H66" s="412"/>
      <c r="I66" s="388"/>
    </row>
    <row r="67" spans="1:9" s="9" customFormat="1" ht="9.9499999999999993" customHeight="1" thickTop="1" thickBot="1">
      <c r="A67" s="357" t="s">
        <v>1</v>
      </c>
      <c r="B67" s="358"/>
      <c r="C67" s="358"/>
      <c r="D67" s="358"/>
      <c r="E67" s="358"/>
      <c r="F67" s="138"/>
      <c r="G67" s="138" t="s">
        <v>1</v>
      </c>
      <c r="H67" s="138" t="s">
        <v>1</v>
      </c>
      <c r="I67" s="28" t="s">
        <v>1</v>
      </c>
    </row>
    <row r="68" spans="1:9" s="3" customFormat="1" ht="20.100000000000001" customHeight="1" thickTop="1" thickBot="1">
      <c r="A68" s="369" t="s">
        <v>96</v>
      </c>
      <c r="B68" s="370"/>
      <c r="C68" s="371" t="s">
        <v>181</v>
      </c>
      <c r="D68" s="372"/>
      <c r="E68" s="372"/>
      <c r="F68" s="372"/>
      <c r="G68" s="372"/>
      <c r="H68" s="373"/>
      <c r="I68" s="271">
        <f>'100'!I43</f>
        <v>0</v>
      </c>
    </row>
    <row r="69" spans="1:9" s="3" customFormat="1" ht="9.9499999999999993" customHeight="1" thickTop="1">
      <c r="A69" s="322"/>
      <c r="B69" s="323"/>
      <c r="C69" s="323"/>
      <c r="D69" s="323"/>
      <c r="E69" s="323"/>
      <c r="F69" s="323"/>
      <c r="G69" s="323"/>
      <c r="H69" s="323"/>
      <c r="I69" s="324"/>
    </row>
    <row r="70" spans="1:9" s="3" customFormat="1" ht="20.100000000000001" customHeight="1">
      <c r="A70" s="319" t="s">
        <v>6</v>
      </c>
      <c r="B70" s="320"/>
      <c r="C70" s="320"/>
      <c r="D70" s="320"/>
      <c r="E70" s="320"/>
      <c r="F70" s="320"/>
      <c r="G70" s="320"/>
      <c r="H70" s="320"/>
      <c r="I70" s="321"/>
    </row>
    <row r="71" spans="1:9" s="3" customFormat="1" ht="9.9499999999999993" customHeight="1">
      <c r="A71" s="322"/>
      <c r="B71" s="323"/>
      <c r="C71" s="323"/>
      <c r="D71" s="323"/>
      <c r="E71" s="323"/>
      <c r="F71" s="323"/>
      <c r="G71" s="323"/>
      <c r="H71" s="323"/>
      <c r="I71" s="324"/>
    </row>
    <row r="72" spans="1:9" s="1" customFormat="1" ht="15" customHeight="1">
      <c r="A72" s="325" t="s">
        <v>134</v>
      </c>
      <c r="B72" s="326"/>
      <c r="C72" s="326"/>
      <c r="D72" s="326"/>
      <c r="E72" s="326"/>
      <c r="F72" s="326"/>
      <c r="G72" s="326"/>
      <c r="H72" s="326"/>
      <c r="I72" s="327"/>
    </row>
    <row r="73" spans="1:9" s="1" customFormat="1" ht="15" customHeight="1">
      <c r="A73" s="325" t="s">
        <v>135</v>
      </c>
      <c r="B73" s="326"/>
      <c r="C73" s="326"/>
      <c r="D73" s="326"/>
      <c r="E73" s="326"/>
      <c r="F73" s="326"/>
      <c r="G73" s="326"/>
      <c r="H73" s="326"/>
      <c r="I73" s="327"/>
    </row>
    <row r="74" spans="1:9" s="1" customFormat="1" ht="15" customHeight="1">
      <c r="A74" s="325" t="s">
        <v>136</v>
      </c>
      <c r="B74" s="326"/>
      <c r="C74" s="326"/>
      <c r="D74" s="326"/>
      <c r="E74" s="326"/>
      <c r="F74" s="326"/>
      <c r="G74" s="326"/>
      <c r="H74" s="326"/>
      <c r="I74" s="327"/>
    </row>
    <row r="75" spans="1:9" s="1" customFormat="1" ht="15" customHeight="1">
      <c r="A75" s="336" t="s">
        <v>137</v>
      </c>
      <c r="B75" s="337"/>
      <c r="C75" s="337"/>
      <c r="D75" s="337"/>
      <c r="E75" s="337"/>
      <c r="F75" s="337"/>
      <c r="G75" s="337"/>
      <c r="H75" s="337"/>
      <c r="I75" s="338"/>
    </row>
    <row r="76" spans="1:9" s="1" customFormat="1" ht="15" customHeight="1">
      <c r="A76" s="336" t="s">
        <v>138</v>
      </c>
      <c r="B76" s="337"/>
      <c r="C76" s="337"/>
      <c r="D76" s="337"/>
      <c r="E76" s="337"/>
      <c r="F76" s="337"/>
      <c r="G76" s="337"/>
      <c r="H76" s="337"/>
      <c r="I76" s="338"/>
    </row>
    <row r="77" spans="1:9" s="1" customFormat="1" ht="15" customHeight="1">
      <c r="A77" s="325" t="s">
        <v>139</v>
      </c>
      <c r="B77" s="326"/>
      <c r="C77" s="326"/>
      <c r="D77" s="326"/>
      <c r="E77" s="326"/>
      <c r="F77" s="326"/>
      <c r="G77" s="326"/>
      <c r="H77" s="326"/>
      <c r="I77" s="327"/>
    </row>
    <row r="78" spans="1:9" s="1" customFormat="1" ht="15" customHeight="1">
      <c r="A78" s="325" t="s">
        <v>140</v>
      </c>
      <c r="B78" s="326"/>
      <c r="C78" s="326"/>
      <c r="D78" s="326"/>
      <c r="E78" s="326"/>
      <c r="F78" s="326"/>
      <c r="G78" s="326"/>
      <c r="H78" s="326"/>
      <c r="I78" s="327"/>
    </row>
    <row r="79" spans="1:9" s="1" customFormat="1" ht="15" customHeight="1">
      <c r="A79" s="325" t="s">
        <v>141</v>
      </c>
      <c r="B79" s="326"/>
      <c r="C79" s="326"/>
      <c r="D79" s="326"/>
      <c r="E79" s="326"/>
      <c r="F79" s="326"/>
      <c r="G79" s="326"/>
      <c r="H79" s="326"/>
      <c r="I79" s="327"/>
    </row>
    <row r="80" spans="1:9" s="1" customFormat="1" ht="15" customHeight="1">
      <c r="A80" s="336" t="s">
        <v>142</v>
      </c>
      <c r="B80" s="337"/>
      <c r="C80" s="337"/>
      <c r="D80" s="337"/>
      <c r="E80" s="337"/>
      <c r="F80" s="337"/>
      <c r="G80" s="337"/>
      <c r="H80" s="337"/>
      <c r="I80" s="338"/>
    </row>
    <row r="81" spans="1:9" s="3" customFormat="1" ht="9.9499999999999993" customHeight="1">
      <c r="A81" s="13"/>
      <c r="B81" s="4"/>
      <c r="C81" s="134"/>
      <c r="D81" s="4"/>
      <c r="E81" s="2"/>
      <c r="F81" s="4"/>
      <c r="G81" s="4"/>
      <c r="H81" s="4"/>
      <c r="I81" s="12"/>
    </row>
    <row r="82" spans="1:9" s="3" customFormat="1" ht="15" customHeight="1">
      <c r="A82" s="13"/>
      <c r="B82" s="4"/>
      <c r="C82" s="134"/>
      <c r="D82" s="4"/>
      <c r="E82" s="2"/>
      <c r="F82" s="333" t="s">
        <v>89</v>
      </c>
      <c r="G82" s="333"/>
      <c r="H82" s="333"/>
      <c r="I82" s="12"/>
    </row>
    <row r="83" spans="1:9" s="3" customFormat="1" ht="15" customHeight="1">
      <c r="A83" s="13"/>
      <c r="B83" s="4"/>
      <c r="C83" s="134"/>
      <c r="D83" s="4"/>
      <c r="E83" s="2"/>
      <c r="F83" s="4"/>
      <c r="G83" s="4"/>
      <c r="H83" s="4"/>
      <c r="I83" s="12"/>
    </row>
    <row r="84" spans="1:9" s="3" customFormat="1" ht="15" customHeight="1">
      <c r="A84" s="13"/>
      <c r="B84" s="4"/>
      <c r="C84" s="134"/>
      <c r="D84" s="4"/>
      <c r="E84" s="2"/>
      <c r="F84" s="4"/>
      <c r="G84" s="4"/>
      <c r="H84" s="4"/>
      <c r="I84" s="12"/>
    </row>
    <row r="85" spans="1:9" s="3" customFormat="1" ht="15" customHeight="1">
      <c r="A85" s="13"/>
      <c r="B85" s="4"/>
      <c r="C85" s="134"/>
      <c r="D85" s="4"/>
      <c r="E85" s="2"/>
      <c r="F85" s="333" t="s">
        <v>113</v>
      </c>
      <c r="G85" s="333"/>
      <c r="H85" s="333"/>
      <c r="I85" s="12"/>
    </row>
    <row r="86" spans="1:9" s="3" customFormat="1" ht="9.9499999999999993" customHeight="1">
      <c r="A86" s="13"/>
      <c r="B86" s="4"/>
      <c r="C86" s="134"/>
      <c r="D86" s="4"/>
      <c r="E86" s="2"/>
      <c r="F86" s="4"/>
      <c r="G86" s="4"/>
      <c r="H86" s="4"/>
      <c r="I86" s="12"/>
    </row>
    <row r="87" spans="1:9" s="3" customFormat="1" ht="15" customHeight="1">
      <c r="A87" s="334" t="s">
        <v>97</v>
      </c>
      <c r="B87" s="335"/>
      <c r="C87" s="335"/>
      <c r="D87" s="335"/>
      <c r="E87" s="139" t="s">
        <v>90</v>
      </c>
      <c r="G87" s="335" t="s">
        <v>100</v>
      </c>
      <c r="H87" s="335"/>
      <c r="I87" s="15"/>
    </row>
    <row r="88" spans="1:9" s="3" customFormat="1" ht="9.9499999999999993" customHeight="1" thickBot="1">
      <c r="A88" s="31"/>
      <c r="B88" s="120"/>
      <c r="C88" s="121"/>
      <c r="D88" s="120"/>
      <c r="E88" s="122"/>
      <c r="F88" s="120"/>
      <c r="G88" s="120"/>
      <c r="H88" s="120"/>
      <c r="I88" s="48"/>
    </row>
    <row r="89" spans="1:9" ht="15.75" thickTop="1"/>
  </sheetData>
  <mergeCells count="91">
    <mergeCell ref="A62:E62"/>
    <mergeCell ref="A67:E67"/>
    <mergeCell ref="A63:A66"/>
    <mergeCell ref="B65:B66"/>
    <mergeCell ref="A53:A56"/>
    <mergeCell ref="B55:B56"/>
    <mergeCell ref="A29:E29"/>
    <mergeCell ref="A44:E44"/>
    <mergeCell ref="A52:E52"/>
    <mergeCell ref="A57:E57"/>
    <mergeCell ref="A39:E39"/>
    <mergeCell ref="A40:A43"/>
    <mergeCell ref="B42:B43"/>
    <mergeCell ref="G42:G43"/>
    <mergeCell ref="H42:H43"/>
    <mergeCell ref="I42:I43"/>
    <mergeCell ref="A30:A33"/>
    <mergeCell ref="B32:B33"/>
    <mergeCell ref="G32:G33"/>
    <mergeCell ref="H32:H33"/>
    <mergeCell ref="I32:I33"/>
    <mergeCell ref="A35:A38"/>
    <mergeCell ref="B37:B38"/>
    <mergeCell ref="G37:G38"/>
    <mergeCell ref="H37:H38"/>
    <mergeCell ref="I37:I38"/>
    <mergeCell ref="A34:E34"/>
    <mergeCell ref="I60:I61"/>
    <mergeCell ref="F82:H82"/>
    <mergeCell ref="F85:H85"/>
    <mergeCell ref="A87:D87"/>
    <mergeCell ref="G87:H87"/>
    <mergeCell ref="A58:A61"/>
    <mergeCell ref="B60:B61"/>
    <mergeCell ref="G60:G61"/>
    <mergeCell ref="H60:H61"/>
    <mergeCell ref="A75:I75"/>
    <mergeCell ref="A76:I76"/>
    <mergeCell ref="A77:I77"/>
    <mergeCell ref="A78:I78"/>
    <mergeCell ref="A79:I79"/>
    <mergeCell ref="A80:I80"/>
    <mergeCell ref="A69:I69"/>
    <mergeCell ref="A70:I70"/>
    <mergeCell ref="A71:I71"/>
    <mergeCell ref="A72:I72"/>
    <mergeCell ref="A73:I73"/>
    <mergeCell ref="A74:I74"/>
    <mergeCell ref="G65:G66"/>
    <mergeCell ref="H65:H66"/>
    <mergeCell ref="I65:I66"/>
    <mergeCell ref="A68:B68"/>
    <mergeCell ref="C68:H68"/>
    <mergeCell ref="G55:G56"/>
    <mergeCell ref="H55:H56"/>
    <mergeCell ref="I55:I56"/>
    <mergeCell ref="A45:A51"/>
    <mergeCell ref="B47:B48"/>
    <mergeCell ref="G47:G48"/>
    <mergeCell ref="H47:H48"/>
    <mergeCell ref="I47:I48"/>
    <mergeCell ref="B50:B51"/>
    <mergeCell ref="G50:G51"/>
    <mergeCell ref="H50:H51"/>
    <mergeCell ref="I50:I51"/>
    <mergeCell ref="A12:I12"/>
    <mergeCell ref="A14:A18"/>
    <mergeCell ref="A25:A28"/>
    <mergeCell ref="B27:B28"/>
    <mergeCell ref="G27:G28"/>
    <mergeCell ref="H27:H28"/>
    <mergeCell ref="I27:I28"/>
    <mergeCell ref="A20:A23"/>
    <mergeCell ref="B22:B23"/>
    <mergeCell ref="G22:G23"/>
    <mergeCell ref="H22:H23"/>
    <mergeCell ref="I22:I23"/>
    <mergeCell ref="A13:E13"/>
    <mergeCell ref="A19:E19"/>
    <mergeCell ref="A24:E24"/>
    <mergeCell ref="A1:I1"/>
    <mergeCell ref="A2:I2"/>
    <mergeCell ref="A3:I3"/>
    <mergeCell ref="A10:A11"/>
    <mergeCell ref="B10:B11"/>
    <mergeCell ref="C10:C11"/>
    <mergeCell ref="D10:D11"/>
    <mergeCell ref="E10:E11"/>
    <mergeCell ref="F10:F11"/>
    <mergeCell ref="F7:H7"/>
    <mergeCell ref="F8:H8"/>
  </mergeCells>
  <printOptions horizontalCentered="1"/>
  <pageMargins left="0" right="0" top="0.5" bottom="0.25" header="0.3" footer="0.3"/>
  <pageSetup paperSize="5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0185-D290-4E08-A501-8CEC36CB511F}">
  <sheetPr>
    <tabColor rgb="FFFF0000"/>
  </sheetPr>
  <dimension ref="A1:J71"/>
  <sheetViews>
    <sheetView view="pageBreakPreview" zoomScaleNormal="100" zoomScaleSheetLayoutView="100" workbookViewId="0">
      <selection activeCell="C4" sqref="C4"/>
    </sheetView>
  </sheetViews>
  <sheetFormatPr defaultRowHeight="15.75"/>
  <cols>
    <col min="1" max="2" width="9.77734375" style="89" customWidth="1"/>
    <col min="3" max="4" width="9.77734375" style="90" customWidth="1"/>
    <col min="5" max="5" width="5.77734375" style="90" customWidth="1"/>
    <col min="6" max="7" width="9.77734375" style="90" customWidth="1"/>
    <col min="8" max="9" width="9.77734375" style="89" customWidth="1"/>
    <col min="10" max="16384" width="8.88671875" style="89"/>
  </cols>
  <sheetData>
    <row r="1" spans="1:9" s="41" customFormat="1" ht="9.9499999999999993" customHeight="1" thickTop="1">
      <c r="A1" s="65"/>
      <c r="B1" s="105"/>
      <c r="C1" s="66"/>
      <c r="D1" s="66"/>
      <c r="E1" s="66"/>
      <c r="F1" s="66"/>
      <c r="G1" s="67"/>
      <c r="H1" s="419"/>
      <c r="I1" s="420"/>
    </row>
    <row r="2" spans="1:9" s="41" customFormat="1" ht="20.100000000000001" customHeight="1">
      <c r="A2" s="421" t="s">
        <v>8</v>
      </c>
      <c r="B2" s="422"/>
      <c r="C2" s="422"/>
      <c r="D2" s="422"/>
      <c r="E2" s="422"/>
      <c r="F2" s="422"/>
      <c r="G2" s="422"/>
      <c r="H2" s="422"/>
      <c r="I2" s="423"/>
    </row>
    <row r="3" spans="1:9" s="41" customFormat="1" ht="9.9499999999999993" customHeight="1">
      <c r="A3" s="68"/>
      <c r="B3" s="69"/>
      <c r="C3" s="92"/>
      <c r="D3" s="92"/>
      <c r="E3" s="92"/>
      <c r="F3" s="92"/>
      <c r="G3" s="106"/>
      <c r="H3" s="424"/>
      <c r="I3" s="425"/>
    </row>
    <row r="4" spans="1:9" s="41" customFormat="1" ht="15" customHeight="1">
      <c r="A4" s="437" t="s">
        <v>9</v>
      </c>
      <c r="B4" s="438"/>
      <c r="C4" s="244" t="str">
        <f>'100'!D4</f>
        <v>ALL SITES</v>
      </c>
      <c r="D4" s="5"/>
      <c r="E4" s="5"/>
      <c r="F4" s="93"/>
      <c r="G4" s="49" t="s">
        <v>0</v>
      </c>
      <c r="H4" s="284">
        <f>'100'!H4</f>
        <v>45748</v>
      </c>
      <c r="I4" s="282"/>
    </row>
    <row r="5" spans="1:9" s="41" customFormat="1" ht="15" customHeight="1">
      <c r="A5" s="437" t="s">
        <v>10</v>
      </c>
      <c r="B5" s="438"/>
      <c r="C5" s="283" t="s">
        <v>114</v>
      </c>
      <c r="D5" s="7"/>
      <c r="E5" s="4"/>
      <c r="F5" s="94"/>
      <c r="G5" s="49" t="s">
        <v>2</v>
      </c>
      <c r="H5" s="273" t="str">
        <f>'100'!H5</f>
        <v>XXX - XXX</v>
      </c>
      <c r="I5" s="70"/>
    </row>
    <row r="6" spans="1:9" s="41" customFormat="1" ht="9.9499999999999993" customHeight="1">
      <c r="A6" s="95"/>
      <c r="B6" s="96"/>
      <c r="C6" s="2" t="s">
        <v>1</v>
      </c>
      <c r="D6" s="4"/>
      <c r="E6" s="4"/>
      <c r="F6" s="93"/>
      <c r="G6" s="107"/>
      <c r="H6" s="93"/>
      <c r="I6" s="72"/>
    </row>
    <row r="7" spans="1:9" s="41" customFormat="1" ht="15" customHeight="1">
      <c r="A7" s="437" t="s">
        <v>3</v>
      </c>
      <c r="B7" s="438"/>
      <c r="C7" s="244" t="str">
        <f>'100'!D7</f>
        <v>T. B. A.</v>
      </c>
      <c r="D7" s="5"/>
      <c r="E7" s="4"/>
      <c r="F7" s="355" t="str">
        <f>'100'!F7</f>
        <v>CONTRACT PERIOD :</v>
      </c>
      <c r="G7" s="355"/>
      <c r="H7" s="355"/>
      <c r="I7" s="70"/>
    </row>
    <row r="8" spans="1:9" s="41" customFormat="1" ht="15" customHeight="1">
      <c r="A8" s="437" t="s">
        <v>11</v>
      </c>
      <c r="B8" s="438"/>
      <c r="C8" s="244" t="str">
        <f>'100'!D8</f>
        <v>A - 20</v>
      </c>
      <c r="D8" s="39"/>
      <c r="E8" s="3"/>
      <c r="F8" s="376" t="str">
        <f>'100'!F8</f>
        <v>April 1, 2025 to March 31, 2026</v>
      </c>
      <c r="G8" s="376"/>
      <c r="H8" s="376"/>
      <c r="I8" s="70"/>
    </row>
    <row r="9" spans="1:9" s="41" customFormat="1" ht="9.9499999999999993" customHeight="1" thickBot="1">
      <c r="A9" s="73"/>
      <c r="B9" s="74"/>
      <c r="C9" s="75"/>
      <c r="D9" s="75"/>
      <c r="E9" s="75"/>
      <c r="F9" s="75"/>
      <c r="G9" s="76"/>
      <c r="H9" s="76"/>
      <c r="I9" s="77"/>
    </row>
    <row r="10" spans="1:9" s="41" customFormat="1" ht="20.100000000000001" customHeight="1" thickTop="1">
      <c r="A10" s="432" t="s">
        <v>99</v>
      </c>
      <c r="B10" s="433"/>
      <c r="C10" s="433"/>
      <c r="D10" s="433"/>
      <c r="E10" s="433"/>
      <c r="F10" s="433"/>
      <c r="G10" s="433"/>
      <c r="H10" s="433"/>
      <c r="I10" s="434"/>
    </row>
    <row r="11" spans="1:9" s="41" customFormat="1" ht="15" customHeight="1" thickBot="1">
      <c r="A11" s="439" t="s">
        <v>171</v>
      </c>
      <c r="B11" s="440"/>
      <c r="C11" s="440"/>
      <c r="D11" s="440"/>
      <c r="E11" s="441"/>
      <c r="F11" s="440"/>
      <c r="G11" s="440"/>
      <c r="H11" s="440"/>
      <c r="I11" s="442"/>
    </row>
    <row r="12" spans="1:9" s="41" customFormat="1" ht="14.1" customHeight="1" thickTop="1" thickBot="1">
      <c r="A12" s="97" t="s">
        <v>169</v>
      </c>
      <c r="B12" s="102" t="s">
        <v>170</v>
      </c>
      <c r="C12" s="103" t="s">
        <v>7</v>
      </c>
      <c r="D12" s="101" t="s">
        <v>12</v>
      </c>
      <c r="E12" s="91"/>
      <c r="F12" s="97" t="s">
        <v>169</v>
      </c>
      <c r="G12" s="102" t="s">
        <v>170</v>
      </c>
      <c r="H12" s="103" t="s">
        <v>7</v>
      </c>
      <c r="I12" s="101" t="s">
        <v>12</v>
      </c>
    </row>
    <row r="13" spans="1:9" s="41" customFormat="1" ht="14.1" customHeight="1" thickTop="1">
      <c r="A13" s="98" t="s">
        <v>13</v>
      </c>
      <c r="B13" s="256">
        <v>0</v>
      </c>
      <c r="C13" s="247">
        <f>B13*0.13</f>
        <v>0</v>
      </c>
      <c r="D13" s="248">
        <f t="shared" ref="D13:D50" si="0">B13+C13</f>
        <v>0</v>
      </c>
      <c r="E13" s="60"/>
      <c r="F13" s="98" t="s">
        <v>51</v>
      </c>
      <c r="G13" s="246">
        <v>0</v>
      </c>
      <c r="H13" s="247">
        <f t="shared" ref="H13:H50" si="1">G13*0.13</f>
        <v>0</v>
      </c>
      <c r="I13" s="248">
        <f t="shared" ref="I13:I20" si="2">G13+H13</f>
        <v>0</v>
      </c>
    </row>
    <row r="14" spans="1:9" s="41" customFormat="1" ht="14.1" customHeight="1">
      <c r="A14" s="99" t="s">
        <v>14</v>
      </c>
      <c r="B14" s="257">
        <v>0</v>
      </c>
      <c r="C14" s="247">
        <f>B14*0.13</f>
        <v>0</v>
      </c>
      <c r="D14" s="250">
        <f t="shared" si="0"/>
        <v>0</v>
      </c>
      <c r="E14" s="60"/>
      <c r="F14" s="99" t="s">
        <v>52</v>
      </c>
      <c r="G14" s="249">
        <v>0</v>
      </c>
      <c r="H14" s="247">
        <f t="shared" si="1"/>
        <v>0</v>
      </c>
      <c r="I14" s="250">
        <f t="shared" si="2"/>
        <v>0</v>
      </c>
    </row>
    <row r="15" spans="1:9" s="41" customFormat="1" ht="14.1" customHeight="1">
      <c r="A15" s="99" t="s">
        <v>15</v>
      </c>
      <c r="B15" s="257">
        <v>0</v>
      </c>
      <c r="C15" s="247">
        <f t="shared" ref="C15:C50" si="3">B15*0.13</f>
        <v>0</v>
      </c>
      <c r="D15" s="250">
        <f t="shared" si="0"/>
        <v>0</v>
      </c>
      <c r="E15" s="60"/>
      <c r="F15" s="99" t="s">
        <v>53</v>
      </c>
      <c r="G15" s="249">
        <v>0</v>
      </c>
      <c r="H15" s="247">
        <f t="shared" si="1"/>
        <v>0</v>
      </c>
      <c r="I15" s="250">
        <f t="shared" si="2"/>
        <v>0</v>
      </c>
    </row>
    <row r="16" spans="1:9" s="41" customFormat="1" ht="14.1" customHeight="1">
      <c r="A16" s="99" t="s">
        <v>16</v>
      </c>
      <c r="B16" s="257">
        <v>0</v>
      </c>
      <c r="C16" s="247">
        <f t="shared" si="3"/>
        <v>0</v>
      </c>
      <c r="D16" s="250">
        <f t="shared" si="0"/>
        <v>0</v>
      </c>
      <c r="E16" s="60"/>
      <c r="F16" s="99" t="s">
        <v>54</v>
      </c>
      <c r="G16" s="249">
        <v>0</v>
      </c>
      <c r="H16" s="247">
        <f t="shared" si="1"/>
        <v>0</v>
      </c>
      <c r="I16" s="250">
        <f t="shared" si="2"/>
        <v>0</v>
      </c>
    </row>
    <row r="17" spans="1:9" s="41" customFormat="1" ht="14.1" customHeight="1">
      <c r="A17" s="99" t="s">
        <v>17</v>
      </c>
      <c r="B17" s="257">
        <v>0</v>
      </c>
      <c r="C17" s="247">
        <f t="shared" si="3"/>
        <v>0</v>
      </c>
      <c r="D17" s="250">
        <f t="shared" si="0"/>
        <v>0</v>
      </c>
      <c r="E17" s="60"/>
      <c r="F17" s="99" t="s">
        <v>55</v>
      </c>
      <c r="G17" s="249">
        <v>0</v>
      </c>
      <c r="H17" s="247">
        <f t="shared" si="1"/>
        <v>0</v>
      </c>
      <c r="I17" s="250">
        <f t="shared" si="2"/>
        <v>0</v>
      </c>
    </row>
    <row r="18" spans="1:9" s="41" customFormat="1" ht="14.1" customHeight="1">
      <c r="A18" s="99" t="s">
        <v>18</v>
      </c>
      <c r="B18" s="257">
        <v>0</v>
      </c>
      <c r="C18" s="247">
        <f t="shared" si="3"/>
        <v>0</v>
      </c>
      <c r="D18" s="250">
        <f t="shared" si="0"/>
        <v>0</v>
      </c>
      <c r="E18" s="60"/>
      <c r="F18" s="99" t="s">
        <v>56</v>
      </c>
      <c r="G18" s="249">
        <v>0</v>
      </c>
      <c r="H18" s="247">
        <f t="shared" si="1"/>
        <v>0</v>
      </c>
      <c r="I18" s="250">
        <f t="shared" si="2"/>
        <v>0</v>
      </c>
    </row>
    <row r="19" spans="1:9" s="41" customFormat="1" ht="14.1" customHeight="1">
      <c r="A19" s="99" t="s">
        <v>19</v>
      </c>
      <c r="B19" s="257">
        <v>0</v>
      </c>
      <c r="C19" s="247">
        <f t="shared" si="3"/>
        <v>0</v>
      </c>
      <c r="D19" s="250">
        <f t="shared" si="0"/>
        <v>0</v>
      </c>
      <c r="E19" s="60"/>
      <c r="F19" s="99" t="s">
        <v>57</v>
      </c>
      <c r="G19" s="249">
        <v>0</v>
      </c>
      <c r="H19" s="247">
        <f t="shared" si="1"/>
        <v>0</v>
      </c>
      <c r="I19" s="250">
        <f t="shared" si="2"/>
        <v>0</v>
      </c>
    </row>
    <row r="20" spans="1:9" s="41" customFormat="1" ht="14.1" customHeight="1">
      <c r="A20" s="99" t="s">
        <v>20</v>
      </c>
      <c r="B20" s="257">
        <v>0</v>
      </c>
      <c r="C20" s="247">
        <f t="shared" si="3"/>
        <v>0</v>
      </c>
      <c r="D20" s="250">
        <f t="shared" si="0"/>
        <v>0</v>
      </c>
      <c r="E20" s="60"/>
      <c r="F20" s="99" t="s">
        <v>58</v>
      </c>
      <c r="G20" s="249">
        <v>0</v>
      </c>
      <c r="H20" s="247">
        <f t="shared" si="1"/>
        <v>0</v>
      </c>
      <c r="I20" s="250">
        <f t="shared" si="2"/>
        <v>0</v>
      </c>
    </row>
    <row r="21" spans="1:9" s="41" customFormat="1" ht="14.1" customHeight="1">
      <c r="A21" s="99" t="s">
        <v>21</v>
      </c>
      <c r="B21" s="257">
        <v>0</v>
      </c>
      <c r="C21" s="247">
        <f t="shared" si="3"/>
        <v>0</v>
      </c>
      <c r="D21" s="250">
        <f t="shared" si="0"/>
        <v>0</v>
      </c>
      <c r="E21" s="60"/>
      <c r="F21" s="99" t="s">
        <v>59</v>
      </c>
      <c r="G21" s="251">
        <v>0</v>
      </c>
      <c r="H21" s="247">
        <f t="shared" si="1"/>
        <v>0</v>
      </c>
      <c r="I21" s="252">
        <f t="shared" ref="I21:I50" si="4">G21+H21</f>
        <v>0</v>
      </c>
    </row>
    <row r="22" spans="1:9" s="41" customFormat="1" ht="14.1" customHeight="1">
      <c r="A22" s="99" t="s">
        <v>22</v>
      </c>
      <c r="B22" s="257">
        <v>0</v>
      </c>
      <c r="C22" s="247">
        <f t="shared" si="3"/>
        <v>0</v>
      </c>
      <c r="D22" s="250">
        <f t="shared" si="0"/>
        <v>0</v>
      </c>
      <c r="E22" s="60"/>
      <c r="F22" s="99" t="s">
        <v>60</v>
      </c>
      <c r="G22" s="251">
        <v>0</v>
      </c>
      <c r="H22" s="247">
        <f t="shared" si="1"/>
        <v>0</v>
      </c>
      <c r="I22" s="252">
        <f t="shared" si="4"/>
        <v>0</v>
      </c>
    </row>
    <row r="23" spans="1:9" s="41" customFormat="1" ht="14.1" customHeight="1">
      <c r="A23" s="99" t="s">
        <v>23</v>
      </c>
      <c r="B23" s="257">
        <v>0</v>
      </c>
      <c r="C23" s="247">
        <f t="shared" si="3"/>
        <v>0</v>
      </c>
      <c r="D23" s="250">
        <f t="shared" si="0"/>
        <v>0</v>
      </c>
      <c r="E23" s="60"/>
      <c r="F23" s="99" t="s">
        <v>61</v>
      </c>
      <c r="G23" s="251">
        <v>0</v>
      </c>
      <c r="H23" s="247">
        <f t="shared" si="1"/>
        <v>0</v>
      </c>
      <c r="I23" s="252">
        <f t="shared" si="4"/>
        <v>0</v>
      </c>
    </row>
    <row r="24" spans="1:9" s="41" customFormat="1" ht="14.1" customHeight="1">
      <c r="A24" s="99" t="s">
        <v>24</v>
      </c>
      <c r="B24" s="257">
        <v>0</v>
      </c>
      <c r="C24" s="247">
        <f t="shared" si="3"/>
        <v>0</v>
      </c>
      <c r="D24" s="250">
        <f t="shared" si="0"/>
        <v>0</v>
      </c>
      <c r="E24" s="60"/>
      <c r="F24" s="99" t="s">
        <v>62</v>
      </c>
      <c r="G24" s="251">
        <v>0</v>
      </c>
      <c r="H24" s="247">
        <f t="shared" si="1"/>
        <v>0</v>
      </c>
      <c r="I24" s="252">
        <f t="shared" si="4"/>
        <v>0</v>
      </c>
    </row>
    <row r="25" spans="1:9" s="41" customFormat="1" ht="14.1" customHeight="1">
      <c r="A25" s="99" t="s">
        <v>25</v>
      </c>
      <c r="B25" s="257">
        <v>0</v>
      </c>
      <c r="C25" s="247">
        <f t="shared" si="3"/>
        <v>0</v>
      </c>
      <c r="D25" s="250">
        <f t="shared" si="0"/>
        <v>0</v>
      </c>
      <c r="E25" s="60"/>
      <c r="F25" s="99" t="s">
        <v>63</v>
      </c>
      <c r="G25" s="251">
        <v>0</v>
      </c>
      <c r="H25" s="247">
        <f t="shared" si="1"/>
        <v>0</v>
      </c>
      <c r="I25" s="252">
        <f t="shared" si="4"/>
        <v>0</v>
      </c>
    </row>
    <row r="26" spans="1:9" s="41" customFormat="1" ht="14.1" customHeight="1">
      <c r="A26" s="99" t="s">
        <v>26</v>
      </c>
      <c r="B26" s="257">
        <v>0</v>
      </c>
      <c r="C26" s="247">
        <f t="shared" si="3"/>
        <v>0</v>
      </c>
      <c r="D26" s="250">
        <f t="shared" si="0"/>
        <v>0</v>
      </c>
      <c r="E26" s="60"/>
      <c r="F26" s="99" t="s">
        <v>64</v>
      </c>
      <c r="G26" s="251">
        <v>0</v>
      </c>
      <c r="H26" s="247">
        <f t="shared" si="1"/>
        <v>0</v>
      </c>
      <c r="I26" s="252">
        <f t="shared" si="4"/>
        <v>0</v>
      </c>
    </row>
    <row r="27" spans="1:9" s="41" customFormat="1" ht="14.1" customHeight="1">
      <c r="A27" s="99" t="s">
        <v>27</v>
      </c>
      <c r="B27" s="257">
        <v>0</v>
      </c>
      <c r="C27" s="247">
        <f t="shared" si="3"/>
        <v>0</v>
      </c>
      <c r="D27" s="250">
        <f t="shared" si="0"/>
        <v>0</v>
      </c>
      <c r="E27" s="60"/>
      <c r="F27" s="99" t="s">
        <v>65</v>
      </c>
      <c r="G27" s="251">
        <v>0</v>
      </c>
      <c r="H27" s="247">
        <f t="shared" si="1"/>
        <v>0</v>
      </c>
      <c r="I27" s="252">
        <f t="shared" si="4"/>
        <v>0</v>
      </c>
    </row>
    <row r="28" spans="1:9" s="41" customFormat="1" ht="14.1" customHeight="1">
      <c r="A28" s="99" t="s">
        <v>28</v>
      </c>
      <c r="B28" s="257">
        <v>0</v>
      </c>
      <c r="C28" s="247">
        <f t="shared" si="3"/>
        <v>0</v>
      </c>
      <c r="D28" s="250">
        <f t="shared" si="0"/>
        <v>0</v>
      </c>
      <c r="E28" s="60"/>
      <c r="F28" s="99" t="s">
        <v>66</v>
      </c>
      <c r="G28" s="251">
        <v>0</v>
      </c>
      <c r="H28" s="247">
        <f t="shared" si="1"/>
        <v>0</v>
      </c>
      <c r="I28" s="252">
        <f t="shared" si="4"/>
        <v>0</v>
      </c>
    </row>
    <row r="29" spans="1:9" s="41" customFormat="1" ht="14.1" customHeight="1">
      <c r="A29" s="99" t="s">
        <v>29</v>
      </c>
      <c r="B29" s="257">
        <v>0</v>
      </c>
      <c r="C29" s="247">
        <f t="shared" si="3"/>
        <v>0</v>
      </c>
      <c r="D29" s="250">
        <f t="shared" si="0"/>
        <v>0</v>
      </c>
      <c r="E29" s="60"/>
      <c r="F29" s="99" t="s">
        <v>67</v>
      </c>
      <c r="G29" s="251">
        <v>0</v>
      </c>
      <c r="H29" s="247">
        <f t="shared" si="1"/>
        <v>0</v>
      </c>
      <c r="I29" s="252">
        <f t="shared" si="4"/>
        <v>0</v>
      </c>
    </row>
    <row r="30" spans="1:9" s="41" customFormat="1" ht="14.1" customHeight="1">
      <c r="A30" s="99" t="s">
        <v>30</v>
      </c>
      <c r="B30" s="257">
        <v>0</v>
      </c>
      <c r="C30" s="247">
        <f t="shared" si="3"/>
        <v>0</v>
      </c>
      <c r="D30" s="250">
        <f t="shared" si="0"/>
        <v>0</v>
      </c>
      <c r="E30" s="60"/>
      <c r="F30" s="99" t="s">
        <v>68</v>
      </c>
      <c r="G30" s="251">
        <v>0</v>
      </c>
      <c r="H30" s="247">
        <f t="shared" si="1"/>
        <v>0</v>
      </c>
      <c r="I30" s="252">
        <f t="shared" si="4"/>
        <v>0</v>
      </c>
    </row>
    <row r="31" spans="1:9" s="41" customFormat="1" ht="14.1" customHeight="1">
      <c r="A31" s="99" t="s">
        <v>31</v>
      </c>
      <c r="B31" s="249">
        <v>0</v>
      </c>
      <c r="C31" s="247">
        <f t="shared" si="3"/>
        <v>0</v>
      </c>
      <c r="D31" s="250">
        <f t="shared" si="0"/>
        <v>0</v>
      </c>
      <c r="E31" s="60"/>
      <c r="F31" s="99" t="s">
        <v>69</v>
      </c>
      <c r="G31" s="251">
        <v>0</v>
      </c>
      <c r="H31" s="247">
        <f t="shared" si="1"/>
        <v>0</v>
      </c>
      <c r="I31" s="252">
        <f t="shared" si="4"/>
        <v>0</v>
      </c>
    </row>
    <row r="32" spans="1:9" s="41" customFormat="1" ht="14.1" customHeight="1">
      <c r="A32" s="99" t="s">
        <v>32</v>
      </c>
      <c r="B32" s="249">
        <v>0</v>
      </c>
      <c r="C32" s="247">
        <f t="shared" si="3"/>
        <v>0</v>
      </c>
      <c r="D32" s="250">
        <f t="shared" si="0"/>
        <v>0</v>
      </c>
      <c r="E32" s="60"/>
      <c r="F32" s="99" t="s">
        <v>70</v>
      </c>
      <c r="G32" s="251">
        <v>0</v>
      </c>
      <c r="H32" s="247">
        <f t="shared" si="1"/>
        <v>0</v>
      </c>
      <c r="I32" s="252">
        <f t="shared" si="4"/>
        <v>0</v>
      </c>
    </row>
    <row r="33" spans="1:9" s="41" customFormat="1" ht="14.1" customHeight="1">
      <c r="A33" s="99" t="s">
        <v>33</v>
      </c>
      <c r="B33" s="249">
        <v>0</v>
      </c>
      <c r="C33" s="247">
        <f t="shared" si="3"/>
        <v>0</v>
      </c>
      <c r="D33" s="250">
        <f t="shared" si="0"/>
        <v>0</v>
      </c>
      <c r="E33" s="60"/>
      <c r="F33" s="99" t="s">
        <v>71</v>
      </c>
      <c r="G33" s="251">
        <v>0</v>
      </c>
      <c r="H33" s="247">
        <f t="shared" si="1"/>
        <v>0</v>
      </c>
      <c r="I33" s="252">
        <f t="shared" si="4"/>
        <v>0</v>
      </c>
    </row>
    <row r="34" spans="1:9" s="41" customFormat="1" ht="14.1" customHeight="1">
      <c r="A34" s="99" t="s">
        <v>34</v>
      </c>
      <c r="B34" s="249">
        <v>0</v>
      </c>
      <c r="C34" s="247">
        <f t="shared" si="3"/>
        <v>0</v>
      </c>
      <c r="D34" s="250">
        <f t="shared" si="0"/>
        <v>0</v>
      </c>
      <c r="E34" s="60"/>
      <c r="F34" s="99" t="s">
        <v>72</v>
      </c>
      <c r="G34" s="251">
        <v>0</v>
      </c>
      <c r="H34" s="247">
        <f t="shared" si="1"/>
        <v>0</v>
      </c>
      <c r="I34" s="252">
        <f t="shared" si="4"/>
        <v>0</v>
      </c>
    </row>
    <row r="35" spans="1:9" s="41" customFormat="1" ht="14.1" customHeight="1">
      <c r="A35" s="99" t="s">
        <v>35</v>
      </c>
      <c r="B35" s="249">
        <v>0</v>
      </c>
      <c r="C35" s="247">
        <f t="shared" si="3"/>
        <v>0</v>
      </c>
      <c r="D35" s="250">
        <f t="shared" si="0"/>
        <v>0</v>
      </c>
      <c r="E35" s="60"/>
      <c r="F35" s="99" t="s">
        <v>73</v>
      </c>
      <c r="G35" s="251">
        <v>0</v>
      </c>
      <c r="H35" s="247">
        <f t="shared" si="1"/>
        <v>0</v>
      </c>
      <c r="I35" s="252">
        <f t="shared" si="4"/>
        <v>0</v>
      </c>
    </row>
    <row r="36" spans="1:9" s="41" customFormat="1" ht="14.1" customHeight="1">
      <c r="A36" s="99" t="s">
        <v>36</v>
      </c>
      <c r="B36" s="249">
        <v>0</v>
      </c>
      <c r="C36" s="247">
        <f t="shared" si="3"/>
        <v>0</v>
      </c>
      <c r="D36" s="250">
        <f t="shared" si="0"/>
        <v>0</v>
      </c>
      <c r="E36" s="60"/>
      <c r="F36" s="99" t="s">
        <v>74</v>
      </c>
      <c r="G36" s="251">
        <v>0</v>
      </c>
      <c r="H36" s="247">
        <f t="shared" si="1"/>
        <v>0</v>
      </c>
      <c r="I36" s="252">
        <f t="shared" si="4"/>
        <v>0</v>
      </c>
    </row>
    <row r="37" spans="1:9" s="41" customFormat="1" ht="14.1" customHeight="1">
      <c r="A37" s="99" t="s">
        <v>37</v>
      </c>
      <c r="B37" s="249">
        <v>0</v>
      </c>
      <c r="C37" s="247">
        <f t="shared" si="3"/>
        <v>0</v>
      </c>
      <c r="D37" s="250">
        <f t="shared" si="0"/>
        <v>0</v>
      </c>
      <c r="E37" s="60"/>
      <c r="F37" s="99" t="s">
        <v>75</v>
      </c>
      <c r="G37" s="251">
        <v>0</v>
      </c>
      <c r="H37" s="247">
        <f t="shared" si="1"/>
        <v>0</v>
      </c>
      <c r="I37" s="252">
        <f t="shared" si="4"/>
        <v>0</v>
      </c>
    </row>
    <row r="38" spans="1:9" s="41" customFormat="1" ht="14.1" customHeight="1">
      <c r="A38" s="99" t="s">
        <v>38</v>
      </c>
      <c r="B38" s="249">
        <v>0</v>
      </c>
      <c r="C38" s="247">
        <f t="shared" si="3"/>
        <v>0</v>
      </c>
      <c r="D38" s="250">
        <f t="shared" si="0"/>
        <v>0</v>
      </c>
      <c r="E38" s="60"/>
      <c r="F38" s="99" t="s">
        <v>76</v>
      </c>
      <c r="G38" s="251">
        <v>0</v>
      </c>
      <c r="H38" s="247">
        <f t="shared" si="1"/>
        <v>0</v>
      </c>
      <c r="I38" s="252">
        <f t="shared" si="4"/>
        <v>0</v>
      </c>
    </row>
    <row r="39" spans="1:9" s="41" customFormat="1" ht="14.1" customHeight="1">
      <c r="A39" s="99" t="s">
        <v>39</v>
      </c>
      <c r="B39" s="249">
        <v>0</v>
      </c>
      <c r="C39" s="247">
        <f t="shared" si="3"/>
        <v>0</v>
      </c>
      <c r="D39" s="250">
        <f t="shared" si="0"/>
        <v>0</v>
      </c>
      <c r="E39" s="60"/>
      <c r="F39" s="99" t="s">
        <v>77</v>
      </c>
      <c r="G39" s="251">
        <v>0</v>
      </c>
      <c r="H39" s="247">
        <f t="shared" si="1"/>
        <v>0</v>
      </c>
      <c r="I39" s="252">
        <f t="shared" si="4"/>
        <v>0</v>
      </c>
    </row>
    <row r="40" spans="1:9" s="41" customFormat="1" ht="14.1" customHeight="1">
      <c r="A40" s="99" t="s">
        <v>40</v>
      </c>
      <c r="B40" s="249">
        <v>0</v>
      </c>
      <c r="C40" s="247">
        <f t="shared" si="3"/>
        <v>0</v>
      </c>
      <c r="D40" s="250">
        <f t="shared" si="0"/>
        <v>0</v>
      </c>
      <c r="E40" s="60"/>
      <c r="F40" s="99" t="s">
        <v>78</v>
      </c>
      <c r="G40" s="251">
        <v>0</v>
      </c>
      <c r="H40" s="247">
        <f t="shared" si="1"/>
        <v>0</v>
      </c>
      <c r="I40" s="252">
        <f t="shared" si="4"/>
        <v>0</v>
      </c>
    </row>
    <row r="41" spans="1:9" s="41" customFormat="1" ht="14.1" customHeight="1">
      <c r="A41" s="99" t="s">
        <v>41</v>
      </c>
      <c r="B41" s="249">
        <v>0</v>
      </c>
      <c r="C41" s="247">
        <f t="shared" si="3"/>
        <v>0</v>
      </c>
      <c r="D41" s="250">
        <f t="shared" si="0"/>
        <v>0</v>
      </c>
      <c r="E41" s="60"/>
      <c r="F41" s="99" t="s">
        <v>79</v>
      </c>
      <c r="G41" s="251">
        <v>0</v>
      </c>
      <c r="H41" s="247">
        <f t="shared" si="1"/>
        <v>0</v>
      </c>
      <c r="I41" s="252">
        <f t="shared" si="4"/>
        <v>0</v>
      </c>
    </row>
    <row r="42" spans="1:9" s="41" customFormat="1" ht="14.1" customHeight="1">
      <c r="A42" s="99" t="s">
        <v>42</v>
      </c>
      <c r="B42" s="249">
        <v>0</v>
      </c>
      <c r="C42" s="247">
        <f t="shared" si="3"/>
        <v>0</v>
      </c>
      <c r="D42" s="250">
        <f t="shared" si="0"/>
        <v>0</v>
      </c>
      <c r="E42" s="60"/>
      <c r="F42" s="99" t="s">
        <v>80</v>
      </c>
      <c r="G42" s="251">
        <v>0</v>
      </c>
      <c r="H42" s="247">
        <f t="shared" si="1"/>
        <v>0</v>
      </c>
      <c r="I42" s="252">
        <f t="shared" si="4"/>
        <v>0</v>
      </c>
    </row>
    <row r="43" spans="1:9" s="41" customFormat="1" ht="14.1" customHeight="1">
      <c r="A43" s="99" t="s">
        <v>43</v>
      </c>
      <c r="B43" s="249">
        <v>0</v>
      </c>
      <c r="C43" s="247">
        <f t="shared" si="3"/>
        <v>0</v>
      </c>
      <c r="D43" s="250">
        <f t="shared" si="0"/>
        <v>0</v>
      </c>
      <c r="E43" s="60"/>
      <c r="F43" s="99" t="s">
        <v>81</v>
      </c>
      <c r="G43" s="251">
        <v>0</v>
      </c>
      <c r="H43" s="247">
        <f t="shared" si="1"/>
        <v>0</v>
      </c>
      <c r="I43" s="252">
        <f t="shared" si="4"/>
        <v>0</v>
      </c>
    </row>
    <row r="44" spans="1:9" s="41" customFormat="1" ht="14.1" customHeight="1">
      <c r="A44" s="99" t="s">
        <v>44</v>
      </c>
      <c r="B44" s="249">
        <v>0</v>
      </c>
      <c r="C44" s="247">
        <f t="shared" si="3"/>
        <v>0</v>
      </c>
      <c r="D44" s="250">
        <f t="shared" si="0"/>
        <v>0</v>
      </c>
      <c r="E44" s="60"/>
      <c r="F44" s="99" t="s">
        <v>82</v>
      </c>
      <c r="G44" s="251">
        <v>0</v>
      </c>
      <c r="H44" s="247">
        <f t="shared" si="1"/>
        <v>0</v>
      </c>
      <c r="I44" s="252">
        <f t="shared" si="4"/>
        <v>0</v>
      </c>
    </row>
    <row r="45" spans="1:9" s="41" customFormat="1" ht="14.1" customHeight="1">
      <c r="A45" s="99" t="s">
        <v>45</v>
      </c>
      <c r="B45" s="249">
        <v>0</v>
      </c>
      <c r="C45" s="247">
        <f t="shared" si="3"/>
        <v>0</v>
      </c>
      <c r="D45" s="250">
        <f t="shared" si="0"/>
        <v>0</v>
      </c>
      <c r="E45" s="60"/>
      <c r="F45" s="99" t="s">
        <v>83</v>
      </c>
      <c r="G45" s="251">
        <v>0</v>
      </c>
      <c r="H45" s="247">
        <f t="shared" si="1"/>
        <v>0</v>
      </c>
      <c r="I45" s="252">
        <f t="shared" si="4"/>
        <v>0</v>
      </c>
    </row>
    <row r="46" spans="1:9" s="41" customFormat="1" ht="14.1" customHeight="1">
      <c r="A46" s="99" t="s">
        <v>46</v>
      </c>
      <c r="B46" s="249">
        <v>0</v>
      </c>
      <c r="C46" s="247">
        <f t="shared" si="3"/>
        <v>0</v>
      </c>
      <c r="D46" s="250">
        <f t="shared" si="0"/>
        <v>0</v>
      </c>
      <c r="E46" s="60"/>
      <c r="F46" s="99" t="s">
        <v>84</v>
      </c>
      <c r="G46" s="251">
        <v>0</v>
      </c>
      <c r="H46" s="247">
        <f t="shared" si="1"/>
        <v>0</v>
      </c>
      <c r="I46" s="252">
        <f t="shared" si="4"/>
        <v>0</v>
      </c>
    </row>
    <row r="47" spans="1:9" s="41" customFormat="1" ht="14.1" customHeight="1">
      <c r="A47" s="99" t="s">
        <v>47</v>
      </c>
      <c r="B47" s="249">
        <v>0</v>
      </c>
      <c r="C47" s="247">
        <f t="shared" si="3"/>
        <v>0</v>
      </c>
      <c r="D47" s="250">
        <f t="shared" si="0"/>
        <v>0</v>
      </c>
      <c r="E47" s="60"/>
      <c r="F47" s="99" t="s">
        <v>85</v>
      </c>
      <c r="G47" s="251">
        <v>0</v>
      </c>
      <c r="H47" s="247">
        <f t="shared" si="1"/>
        <v>0</v>
      </c>
      <c r="I47" s="252">
        <f t="shared" si="4"/>
        <v>0</v>
      </c>
    </row>
    <row r="48" spans="1:9" s="41" customFormat="1" ht="14.1" customHeight="1">
      <c r="A48" s="99" t="s">
        <v>48</v>
      </c>
      <c r="B48" s="249">
        <v>0</v>
      </c>
      <c r="C48" s="247">
        <f t="shared" si="3"/>
        <v>0</v>
      </c>
      <c r="D48" s="250">
        <f t="shared" si="0"/>
        <v>0</v>
      </c>
      <c r="E48" s="60"/>
      <c r="F48" s="99" t="s">
        <v>86</v>
      </c>
      <c r="G48" s="251">
        <v>0</v>
      </c>
      <c r="H48" s="247">
        <f t="shared" si="1"/>
        <v>0</v>
      </c>
      <c r="I48" s="252">
        <f t="shared" si="4"/>
        <v>0</v>
      </c>
    </row>
    <row r="49" spans="1:10" s="41" customFormat="1" ht="14.1" customHeight="1">
      <c r="A49" s="99" t="s">
        <v>49</v>
      </c>
      <c r="B49" s="249">
        <v>0</v>
      </c>
      <c r="C49" s="247">
        <f t="shared" si="3"/>
        <v>0</v>
      </c>
      <c r="D49" s="250">
        <f t="shared" si="0"/>
        <v>0</v>
      </c>
      <c r="E49" s="60"/>
      <c r="F49" s="99" t="s">
        <v>87</v>
      </c>
      <c r="G49" s="251">
        <v>0</v>
      </c>
      <c r="H49" s="247">
        <f t="shared" si="1"/>
        <v>0</v>
      </c>
      <c r="I49" s="252">
        <f t="shared" si="4"/>
        <v>0</v>
      </c>
    </row>
    <row r="50" spans="1:10" s="41" customFormat="1" ht="14.1" customHeight="1" thickBot="1">
      <c r="A50" s="100" t="s">
        <v>50</v>
      </c>
      <c r="B50" s="258">
        <v>0</v>
      </c>
      <c r="C50" s="254">
        <f t="shared" si="3"/>
        <v>0</v>
      </c>
      <c r="D50" s="259">
        <f t="shared" si="0"/>
        <v>0</v>
      </c>
      <c r="E50" s="60"/>
      <c r="F50" s="100" t="s">
        <v>88</v>
      </c>
      <c r="G50" s="253">
        <v>0</v>
      </c>
      <c r="H50" s="254">
        <f t="shared" si="1"/>
        <v>0</v>
      </c>
      <c r="I50" s="255">
        <f t="shared" si="4"/>
        <v>0</v>
      </c>
    </row>
    <row r="51" spans="1:10" s="41" customFormat="1" ht="9.9499999999999993" customHeight="1" thickTop="1">
      <c r="A51" s="83"/>
      <c r="B51" s="84"/>
      <c r="C51" s="84"/>
      <c r="D51" s="84"/>
      <c r="E51" s="84"/>
      <c r="F51" s="84"/>
      <c r="G51" s="84"/>
      <c r="H51" s="84"/>
      <c r="I51" s="85"/>
      <c r="J51" s="86"/>
    </row>
    <row r="52" spans="1:10" s="41" customFormat="1" ht="20.100000000000001" customHeight="1">
      <c r="A52" s="444" t="s">
        <v>6</v>
      </c>
      <c r="B52" s="445"/>
      <c r="C52" s="445"/>
      <c r="D52" s="445"/>
      <c r="E52" s="445"/>
      <c r="F52" s="445"/>
      <c r="G52" s="445"/>
      <c r="H52" s="445"/>
      <c r="I52" s="446"/>
      <c r="J52" s="78"/>
    </row>
    <row r="53" spans="1:10" s="41" customFormat="1" ht="9.9499999999999993" customHeight="1">
      <c r="A53" s="80"/>
      <c r="B53" s="78"/>
      <c r="C53" s="78"/>
      <c r="D53" s="78"/>
      <c r="E53" s="78"/>
      <c r="F53" s="78"/>
      <c r="G53" s="78"/>
      <c r="H53" s="78"/>
      <c r="I53" s="87"/>
      <c r="J53" s="78"/>
    </row>
    <row r="54" spans="1:10" s="41" customFormat="1" ht="15" customHeight="1">
      <c r="A54" s="426" t="s">
        <v>168</v>
      </c>
      <c r="B54" s="427"/>
      <c r="C54" s="427"/>
      <c r="D54" s="427"/>
      <c r="E54" s="427"/>
      <c r="F54" s="427"/>
      <c r="G54" s="427"/>
      <c r="H54" s="427"/>
      <c r="I54" s="428"/>
      <c r="J54" s="78"/>
    </row>
    <row r="55" spans="1:10" s="41" customFormat="1" ht="15" customHeight="1">
      <c r="A55" s="426" t="s">
        <v>103</v>
      </c>
      <c r="B55" s="427"/>
      <c r="C55" s="427"/>
      <c r="D55" s="427"/>
      <c r="E55" s="427"/>
      <c r="F55" s="427"/>
      <c r="G55" s="427"/>
      <c r="H55" s="427"/>
      <c r="I55" s="428"/>
      <c r="J55" s="78"/>
    </row>
    <row r="56" spans="1:10" s="41" customFormat="1" ht="15" customHeight="1">
      <c r="A56" s="426" t="s">
        <v>104</v>
      </c>
      <c r="B56" s="427"/>
      <c r="C56" s="427"/>
      <c r="D56" s="427"/>
      <c r="E56" s="427"/>
      <c r="F56" s="427"/>
      <c r="G56" s="427"/>
      <c r="H56" s="427"/>
      <c r="I56" s="428"/>
      <c r="J56" s="78"/>
    </row>
    <row r="57" spans="1:10" s="41" customFormat="1" ht="15" customHeight="1">
      <c r="A57" s="429" t="s">
        <v>105</v>
      </c>
      <c r="B57" s="430"/>
      <c r="C57" s="430"/>
      <c r="D57" s="430"/>
      <c r="E57" s="430"/>
      <c r="F57" s="430"/>
      <c r="G57" s="430"/>
      <c r="H57" s="430"/>
      <c r="I57" s="431"/>
      <c r="J57" s="71"/>
    </row>
    <row r="58" spans="1:10" s="41" customFormat="1" ht="15" customHeight="1">
      <c r="A58" s="429" t="s">
        <v>106</v>
      </c>
      <c r="B58" s="430"/>
      <c r="C58" s="430"/>
      <c r="D58" s="430"/>
      <c r="E58" s="430"/>
      <c r="F58" s="430"/>
      <c r="G58" s="430"/>
      <c r="H58" s="430"/>
      <c r="I58" s="431"/>
      <c r="J58" s="78"/>
    </row>
    <row r="59" spans="1:10" s="41" customFormat="1" ht="15" customHeight="1">
      <c r="A59" s="426" t="s">
        <v>107</v>
      </c>
      <c r="B59" s="427"/>
      <c r="C59" s="427"/>
      <c r="D59" s="427"/>
      <c r="E59" s="427"/>
      <c r="F59" s="427"/>
      <c r="G59" s="427"/>
      <c r="H59" s="427"/>
      <c r="I59" s="428"/>
      <c r="J59" s="78"/>
    </row>
    <row r="60" spans="1:10" s="41" customFormat="1" ht="15" customHeight="1">
      <c r="A60" s="426" t="s">
        <v>108</v>
      </c>
      <c r="B60" s="427"/>
      <c r="C60" s="427"/>
      <c r="D60" s="427"/>
      <c r="E60" s="427"/>
      <c r="F60" s="427"/>
      <c r="G60" s="427"/>
      <c r="H60" s="427"/>
      <c r="I60" s="428"/>
      <c r="J60" s="78"/>
    </row>
    <row r="61" spans="1:10" s="41" customFormat="1" ht="15" customHeight="1">
      <c r="A61" s="426" t="s">
        <v>109</v>
      </c>
      <c r="B61" s="427"/>
      <c r="C61" s="427"/>
      <c r="D61" s="427"/>
      <c r="E61" s="427"/>
      <c r="F61" s="427"/>
      <c r="G61" s="427"/>
      <c r="H61" s="427"/>
      <c r="I61" s="428"/>
      <c r="J61" s="78"/>
    </row>
    <row r="62" spans="1:10" s="41" customFormat="1" ht="15" customHeight="1">
      <c r="A62" s="429" t="s">
        <v>110</v>
      </c>
      <c r="B62" s="430"/>
      <c r="C62" s="430"/>
      <c r="D62" s="430"/>
      <c r="E62" s="430"/>
      <c r="F62" s="430"/>
      <c r="G62" s="430"/>
      <c r="H62" s="430"/>
      <c r="I62" s="431"/>
      <c r="J62" s="82"/>
    </row>
    <row r="63" spans="1:10" s="41" customFormat="1" ht="15" customHeight="1">
      <c r="A63" s="80"/>
      <c r="B63" s="78"/>
      <c r="C63" s="78"/>
      <c r="D63" s="78"/>
      <c r="E63" s="78"/>
      <c r="F63" s="78"/>
      <c r="G63" s="443" t="s">
        <v>89</v>
      </c>
      <c r="H63" s="443"/>
      <c r="I63" s="104"/>
      <c r="J63" s="78"/>
    </row>
    <row r="64" spans="1:10" s="41" customFormat="1" ht="21.95" customHeight="1">
      <c r="A64" s="80"/>
      <c r="B64" s="78"/>
      <c r="C64" s="78"/>
      <c r="D64" s="78"/>
      <c r="E64" s="78"/>
      <c r="F64" s="78"/>
      <c r="G64" s="78"/>
      <c r="H64" s="78"/>
      <c r="I64" s="87"/>
      <c r="J64" s="78"/>
    </row>
    <row r="65" spans="1:10" s="41" customFormat="1" ht="15" customHeight="1">
      <c r="A65" s="80"/>
      <c r="B65" s="78"/>
      <c r="C65" s="78"/>
      <c r="D65" s="78"/>
      <c r="E65" s="78"/>
      <c r="F65" s="78"/>
      <c r="G65" s="443" t="s">
        <v>113</v>
      </c>
      <c r="H65" s="443"/>
      <c r="I65" s="104"/>
      <c r="J65" s="78"/>
    </row>
    <row r="66" spans="1:10" s="41" customFormat="1" ht="9.9499999999999993" customHeight="1">
      <c r="A66" s="80"/>
      <c r="B66" s="78"/>
      <c r="C66" s="78"/>
      <c r="D66" s="78"/>
      <c r="E66" s="78"/>
      <c r="F66" s="78"/>
      <c r="G66" s="78"/>
      <c r="H66" s="78"/>
      <c r="I66" s="87"/>
      <c r="J66" s="78"/>
    </row>
    <row r="67" spans="1:10" s="41" customFormat="1" ht="20.100000000000001" customHeight="1">
      <c r="A67" s="435" t="s">
        <v>5</v>
      </c>
      <c r="B67" s="436"/>
      <c r="C67" s="436"/>
      <c r="D67" s="88"/>
      <c r="E67" s="108" t="s">
        <v>90</v>
      </c>
      <c r="F67" s="108"/>
      <c r="G67" s="436" t="s">
        <v>112</v>
      </c>
      <c r="H67" s="436"/>
      <c r="I67" s="87"/>
      <c r="J67" s="78"/>
    </row>
    <row r="68" spans="1:10" s="41" customFormat="1" ht="9.9499999999999993" customHeight="1" thickBot="1">
      <c r="A68" s="109"/>
      <c r="B68" s="81"/>
      <c r="C68" s="81"/>
      <c r="D68" s="81"/>
      <c r="E68" s="81"/>
      <c r="F68" s="81"/>
      <c r="G68" s="81"/>
      <c r="H68" s="81"/>
      <c r="I68" s="110"/>
      <c r="J68" s="78"/>
    </row>
    <row r="69" spans="1:10" s="41" customFormat="1" ht="15" customHeight="1" thickTop="1">
      <c r="A69" s="78"/>
      <c r="B69" s="78"/>
      <c r="C69" s="78"/>
      <c r="D69" s="78"/>
      <c r="E69" s="78"/>
      <c r="F69" s="78"/>
      <c r="G69" s="78"/>
      <c r="H69" s="78"/>
      <c r="I69" s="78"/>
      <c r="J69" s="78"/>
    </row>
    <row r="70" spans="1:10" s="41" customFormat="1" ht="15" customHeight="1">
      <c r="C70" s="79"/>
      <c r="D70" s="79"/>
      <c r="E70" s="79"/>
      <c r="F70" s="79"/>
      <c r="G70" s="79"/>
    </row>
    <row r="71" spans="1:10" ht="15" customHeight="1"/>
  </sheetData>
  <mergeCells count="25">
    <mergeCell ref="A58:I58"/>
    <mergeCell ref="A10:I10"/>
    <mergeCell ref="F7:H7"/>
    <mergeCell ref="F8:H8"/>
    <mergeCell ref="A67:C67"/>
    <mergeCell ref="G67:H67"/>
    <mergeCell ref="A7:B7"/>
    <mergeCell ref="A8:B8"/>
    <mergeCell ref="A11:I11"/>
    <mergeCell ref="A59:I59"/>
    <mergeCell ref="A60:I60"/>
    <mergeCell ref="A61:I61"/>
    <mergeCell ref="A62:I62"/>
    <mergeCell ref="G63:H63"/>
    <mergeCell ref="G65:H65"/>
    <mergeCell ref="A52:I52"/>
    <mergeCell ref="H1:I1"/>
    <mergeCell ref="A2:I2"/>
    <mergeCell ref="H3:I3"/>
    <mergeCell ref="A55:I55"/>
    <mergeCell ref="A57:I57"/>
    <mergeCell ref="A4:B4"/>
    <mergeCell ref="A5:B5"/>
    <mergeCell ref="A54:I54"/>
    <mergeCell ref="A56:I56"/>
  </mergeCells>
  <printOptions horizontalCentered="1"/>
  <pageMargins left="0" right="0" top="0.5" bottom="0.2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100</vt:lpstr>
      <vt:lpstr>100 Extras</vt:lpstr>
      <vt:lpstr>200</vt:lpstr>
      <vt:lpstr>200 Extras</vt:lpstr>
      <vt:lpstr>800</vt:lpstr>
      <vt:lpstr>800 Extras</vt:lpstr>
      <vt:lpstr>1000</vt:lpstr>
      <vt:lpstr>1000 Extras</vt:lpstr>
      <vt:lpstr>Sizes</vt:lpstr>
      <vt:lpstr>Custom Showers</vt:lpstr>
      <vt:lpstr>Sketches</vt:lpstr>
      <vt:lpstr>'100'!Print_Area</vt:lpstr>
      <vt:lpstr>'200'!Print_Area</vt:lpstr>
      <vt:lpstr>'200 Extras'!Print_Area</vt:lpstr>
      <vt:lpstr>'800 Extras'!Print_Area</vt:lpstr>
      <vt:lpstr>'Custom Showers'!Print_Area</vt:lpstr>
      <vt:lpstr>Sketches!Print_Area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Purchase Orders</cp:lastModifiedBy>
  <cp:lastPrinted>2024-11-21T14:09:06Z</cp:lastPrinted>
  <dcterms:created xsi:type="dcterms:W3CDTF">1999-03-06T19:12:03Z</dcterms:created>
  <dcterms:modified xsi:type="dcterms:W3CDTF">2024-11-21T14:19:42Z</dcterms:modified>
</cp:coreProperties>
</file>