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8BBE5C01-B449-4417-96A1-6B1AD3A964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 Models" sheetId="11" r:id="rId1"/>
  </sheets>
  <definedNames>
    <definedName name="_xlnm.Print_Area" localSheetId="0">'All Models'!$A$1:$F$63</definedName>
    <definedName name="_xlnm.Print_Titles" localSheetId="0">'All Models'!$1:$13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1" l="1"/>
  <c r="E18" i="11" s="1"/>
  <c r="E17" i="11"/>
  <c r="F17" i="11" s="1"/>
  <c r="E16" i="11"/>
  <c r="F16" i="11" s="1"/>
  <c r="E38" i="11"/>
  <c r="E36" i="11"/>
  <c r="F36" i="11" s="1"/>
  <c r="E35" i="11"/>
  <c r="F35" i="11" s="1"/>
  <c r="E34" i="11"/>
  <c r="E32" i="11"/>
  <c r="F32" i="11" s="1"/>
  <c r="E31" i="11"/>
  <c r="E30" i="11"/>
  <c r="E29" i="11"/>
  <c r="E28" i="11"/>
  <c r="E27" i="11"/>
  <c r="E25" i="11"/>
  <c r="F25" i="11" s="1"/>
  <c r="E24" i="11"/>
  <c r="F24" i="11" s="1"/>
  <c r="E22" i="11"/>
  <c r="E15" i="11"/>
  <c r="F18" i="11" l="1"/>
  <c r="F38" i="11"/>
  <c r="F34" i="11"/>
  <c r="F28" i="11"/>
  <c r="F27" i="11"/>
  <c r="F30" i="11"/>
  <c r="F22" i="11"/>
  <c r="F15" i="11"/>
  <c r="F29" i="11" l="1"/>
  <c r="F31" i="11"/>
</calcChain>
</file>

<file path=xl/sharedStrings.xml><?xml version="1.0" encoding="utf-8"?>
<sst xmlns="http://schemas.openxmlformats.org/spreadsheetml/2006/main" count="86" uniqueCount="74">
  <si>
    <t>DATE :</t>
  </si>
  <si>
    <t>PROJECT :</t>
  </si>
  <si>
    <t xml:space="preserve"> </t>
  </si>
  <si>
    <t>SERIES :</t>
  </si>
  <si>
    <t>CONTRACT # :</t>
  </si>
  <si>
    <t>CONTRACTOR :</t>
  </si>
  <si>
    <t>CONTRACT PERIOD :</t>
  </si>
  <si>
    <t>Work Schedule # :</t>
  </si>
  <si>
    <t>HST</t>
  </si>
  <si>
    <t>COMPLETE</t>
  </si>
  <si>
    <t>YWMH31017HW</t>
  </si>
  <si>
    <t/>
  </si>
  <si>
    <t xml:space="preserve">  NOTE :   ALL INVOICES MUST INCLUDE THE FOLLOWING ITEMS</t>
  </si>
  <si>
    <t xml:space="preserve">Contractor Initials: </t>
  </si>
  <si>
    <t>COST</t>
  </si>
  <si>
    <t> INSTALLATION WITH PARTS</t>
  </si>
  <si>
    <t>DELIVERY</t>
  </si>
  <si>
    <t xml:space="preserve">Valecraft Homes (2019) Initials: </t>
  </si>
  <si>
    <t>WVU17UC0JW</t>
  </si>
  <si>
    <t>WVU17UC0JS</t>
  </si>
  <si>
    <t>All</t>
  </si>
  <si>
    <t>A-32</t>
  </si>
  <si>
    <t>YWMH31017HS</t>
  </si>
  <si>
    <t>WHIRLPOOL</t>
  </si>
  <si>
    <t xml:space="preserve">1.7 C/F MICROWAVE HOOD FAN COMBINATION WITH ELECTRONIC TOUCH CONTROLS - WHITE 300 CFM </t>
  </si>
  <si>
    <t xml:space="preserve">1.7 C/F MICROWAVE HOOD FAN COMBINATION WITH ELECTRONIC TOUCH CONTROLS - STAINLESS 300 CFM </t>
  </si>
  <si>
    <t>30" RANGE HOOD FAN WITH DISHWASHER-SAFE FULL-WIDTH GREASE FILTERS - WHITE 270 CFM</t>
  </si>
  <si>
    <t>30" RANGE HOOD FAN WITH DISHWASHER-SAFE FULL-WIDTH GREASE FILTERS - STAINLESS 270 CFM</t>
  </si>
  <si>
    <t>WVW73UC0LS</t>
  </si>
  <si>
    <t>WVW57UC0FS</t>
  </si>
  <si>
    <t>30" CHIMNEY WALL MOUNT FLAT RANGE HOOD FAN - STAINLESS 400CFM</t>
  </si>
  <si>
    <t>WVW75UC0DS</t>
  </si>
  <si>
    <t>WVW75UC6DS</t>
  </si>
  <si>
    <t>30" CONVERTIBLE GLASS KITCHEN VENTILATION HOOD FAN w/ GLASS EDGE LED LIGHTING - STAINLESS 400CFM</t>
  </si>
  <si>
    <t>30" ENERGY STAR CERTIFIED CHIMNEY WALL MOUNT RANGE HOOD FAN - STAINLESS 300CFM</t>
  </si>
  <si>
    <t>KVWB400DSS</t>
  </si>
  <si>
    <t>KITCHEN AID</t>
  </si>
  <si>
    <t>KVWB406DSS</t>
  </si>
  <si>
    <t>30" WALL MOUNT 3 SPEED CANOPY FAN - STAINLESS 400CFM</t>
  </si>
  <si>
    <t>36" WALL MOUNT 3 SPEED CANOPY FAN - STAINLESS 400CFM</t>
  </si>
  <si>
    <t>OTR</t>
  </si>
  <si>
    <t>STD HOOD FAN</t>
  </si>
  <si>
    <t>CHIMNEY HOOD FAN</t>
  </si>
  <si>
    <t>ALL</t>
  </si>
  <si>
    <t>PER DELIVERY</t>
  </si>
  <si>
    <t>*** PO REQUIRED FOR ITEMS BELOW ***</t>
  </si>
  <si>
    <t xml:space="preserve">  OTR WHITE</t>
  </si>
  <si>
    <t xml:space="preserve">  CHIMNEY HOOD FAN</t>
  </si>
  <si>
    <t xml:space="preserve">  INSTALLATION</t>
  </si>
  <si>
    <t xml:space="preserve">  DELIVERY</t>
  </si>
  <si>
    <t>TOTAL</t>
  </si>
  <si>
    <t>36" CONVERTIBLE GLASS KITCHENRANGE HOOD FAN w/ QUIET PARTNER BLOWER - STAINLESS 400CFM</t>
  </si>
  <si>
    <t xml:space="preserve">      B - Codes for your operations as per Schedule "C"</t>
  </si>
  <si>
    <t xml:space="preserve">      C - Invoices which have more than one Contract No.  will not be accepted</t>
  </si>
  <si>
    <t xml:space="preserve">      D - A Purchase Order # must be obtained for all work performed which is not included in this contract such as</t>
  </si>
  <si>
    <t xml:space="preserve">            extras, repairs and service. This work must be submitted  on a separate invoice for each Purchase Order #.    </t>
  </si>
  <si>
    <t xml:space="preserve">      E - All invoices, extras, repairs or other must be accompanied by a completion slip, change order or work order from a</t>
  </si>
  <si>
    <t xml:space="preserve">      F - Code 680 is for Extras</t>
  </si>
  <si>
    <t xml:space="preserve">      G - Invoices received without ALL proper documentation will be returned.</t>
  </si>
  <si>
    <t xml:space="preserve">            Valecraft Superintendent and a Purchase Order if applicable.</t>
  </si>
  <si>
    <t>TOTAL:</t>
  </si>
  <si>
    <t xml:space="preserve">  STANDARD HOOD FAN</t>
  </si>
  <si>
    <t xml:space="preserve">  OVER THE RANGE MICROWAVE HOOD FAN COMBO STAINLESS</t>
  </si>
  <si>
    <t>DAYS</t>
  </si>
  <si>
    <t xml:space="preserve">  TERMS OF PAYMENT  </t>
  </si>
  <si>
    <t>SCHEDULE "C"</t>
  </si>
  <si>
    <t>*** STANDARD CONTRACT ***</t>
  </si>
  <si>
    <t>CODE 590</t>
  </si>
  <si>
    <t>CODE 680</t>
  </si>
  <si>
    <r>
      <t xml:space="preserve">      A - Contract No. , Lot / Unit No. , Model No. , Project Name,</t>
    </r>
    <r>
      <rPr>
        <b/>
        <sz val="12"/>
        <rFont val="Arial"/>
        <family val="2"/>
      </rPr>
      <t xml:space="preserve"> Completion Slip #, P.O.# (if required) Description of work</t>
    </r>
  </si>
  <si>
    <t>Merkley Oaks</t>
  </si>
  <si>
    <t>T. B. A.</t>
  </si>
  <si>
    <t>XXX -  XXX</t>
  </si>
  <si>
    <t>April 1 2025 to March 31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</si>
</sst>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0.00_)"/>
    <numFmt numFmtId="166" formatCode="mmmm\ d\,\ yyyy"/>
    <numFmt numFmtId="167" formatCode="&quot;$&quot;#,##0.00"/>
  </numFmts>
  <fonts count="19">
    <font>
      <sz val="12"/>
      <name val="Arial"/>
    </font>
    <font>
      <sz val="10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u/>
      <sz val="14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4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3" xfId="0" applyFont="1" applyFill="1" applyBorder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5" fillId="3" borderId="18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8" fillId="3" borderId="20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0" fontId="8" fillId="3" borderId="21" xfId="0" applyFont="1" applyFill="1" applyBorder="1" applyAlignment="1">
      <alignment vertical="center"/>
    </xf>
    <xf numFmtId="0" fontId="8" fillId="3" borderId="23" xfId="0" applyFont="1" applyFill="1" applyBorder="1" applyAlignment="1">
      <alignment vertical="center"/>
    </xf>
    <xf numFmtId="0" fontId="15" fillId="0" borderId="3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0" xfId="0" applyFont="1"/>
    <xf numFmtId="165" fontId="10" fillId="0" borderId="29" xfId="0" applyNumberFormat="1" applyFont="1" applyBorder="1" applyAlignment="1">
      <alignment horizontal="center" vertical="center" wrapText="1"/>
    </xf>
    <xf numFmtId="165" fontId="7" fillId="0" borderId="30" xfId="0" applyNumberFormat="1" applyFont="1" applyBorder="1" applyAlignment="1">
      <alignment horizontal="center" vertical="center" wrapText="1"/>
    </xf>
    <xf numFmtId="165" fontId="7" fillId="0" borderId="31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right" vertical="center" wrapText="1" indent="1"/>
    </xf>
    <xf numFmtId="165" fontId="7" fillId="0" borderId="29" xfId="0" applyNumberFormat="1" applyFont="1" applyBorder="1" applyAlignment="1">
      <alignment horizontal="center" vertical="center" wrapText="1"/>
    </xf>
    <xf numFmtId="167" fontId="2" fillId="0" borderId="28" xfId="0" applyNumberFormat="1" applyFont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167" fontId="5" fillId="0" borderId="32" xfId="0" applyNumberFormat="1" applyFont="1" applyBorder="1" applyAlignment="1">
      <alignment horizontal="center" vertical="center"/>
    </xf>
    <xf numFmtId="167" fontId="2" fillId="0" borderId="33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65" fontId="7" fillId="0" borderId="28" xfId="0" applyNumberFormat="1" applyFont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165" fontId="7" fillId="0" borderId="37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65" fontId="10" fillId="0" borderId="30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165" fontId="10" fillId="0" borderId="31" xfId="0" applyNumberFormat="1" applyFont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5" fillId="0" borderId="28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3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5" fillId="2" borderId="4" xfId="0" applyFont="1" applyFill="1" applyBorder="1" applyAlignment="1">
      <alignment vertical="center"/>
    </xf>
    <xf numFmtId="166" fontId="15" fillId="2" borderId="1" xfId="0" applyNumberFormat="1" applyFont="1" applyFill="1" applyBorder="1" applyAlignment="1">
      <alignment horizontal="center" vertical="center"/>
    </xf>
    <xf numFmtId="166" fontId="15" fillId="2" borderId="4" xfId="0" applyNumberFormat="1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vertical="center"/>
    </xf>
    <xf numFmtId="0" fontId="15" fillId="0" borderId="41" xfId="0" applyFont="1" applyBorder="1" applyAlignment="1">
      <alignment horizontal="center" vertical="center"/>
    </xf>
    <xf numFmtId="9" fontId="15" fillId="0" borderId="42" xfId="0" applyNumberFormat="1" applyFont="1" applyBorder="1" applyAlignment="1">
      <alignment horizontal="center" vertical="center"/>
    </xf>
    <xf numFmtId="9" fontId="15" fillId="0" borderId="43" xfId="0" applyNumberFormat="1" applyFont="1" applyBorder="1" applyAlignment="1">
      <alignment horizontal="center" vertical="center"/>
    </xf>
    <xf numFmtId="0" fontId="17" fillId="0" borderId="41" xfId="0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165" fontId="7" fillId="0" borderId="41" xfId="0" applyNumberFormat="1" applyFont="1" applyBorder="1" applyAlignment="1">
      <alignment horizontal="center" vertical="center" wrapText="1"/>
    </xf>
    <xf numFmtId="165" fontId="10" fillId="0" borderId="4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167" fontId="5" fillId="5" borderId="14" xfId="0" applyNumberFormat="1" applyFont="1" applyFill="1" applyBorder="1" applyAlignment="1">
      <alignment horizontal="center" vertical="center"/>
    </xf>
    <xf numFmtId="167" fontId="5" fillId="5" borderId="12" xfId="0" applyNumberFormat="1" applyFont="1" applyFill="1" applyBorder="1" applyAlignment="1">
      <alignment horizontal="center" vertical="center"/>
    </xf>
    <xf numFmtId="167" fontId="5" fillId="5" borderId="24" xfId="0" applyNumberFormat="1" applyFont="1" applyFill="1" applyBorder="1" applyAlignment="1">
      <alignment horizontal="center" vertical="center"/>
    </xf>
    <xf numFmtId="167" fontId="5" fillId="5" borderId="26" xfId="0" applyNumberFormat="1" applyFont="1" applyFill="1" applyBorder="1" applyAlignment="1">
      <alignment horizontal="center" vertical="center"/>
    </xf>
    <xf numFmtId="167" fontId="5" fillId="5" borderId="42" xfId="0" applyNumberFormat="1" applyFont="1" applyFill="1" applyBorder="1" applyAlignment="1">
      <alignment horizontal="center" vertical="center"/>
    </xf>
    <xf numFmtId="167" fontId="5" fillId="5" borderId="21" xfId="0" applyNumberFormat="1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5" fillId="2" borderId="39" xfId="0" applyFont="1" applyFill="1" applyBorder="1" applyAlignment="1">
      <alignment horizontal="center" vertical="center"/>
    </xf>
    <xf numFmtId="167" fontId="2" fillId="5" borderId="15" xfId="0" applyNumberFormat="1" applyFont="1" applyFill="1" applyBorder="1" applyAlignment="1">
      <alignment horizontal="center" vertical="center"/>
    </xf>
    <xf numFmtId="167" fontId="2" fillId="5" borderId="29" xfId="0" applyNumberFormat="1" applyFont="1" applyFill="1" applyBorder="1" applyAlignment="1">
      <alignment horizontal="center" vertical="center"/>
    </xf>
    <xf numFmtId="167" fontId="2" fillId="5" borderId="13" xfId="0" applyNumberFormat="1" applyFont="1" applyFill="1" applyBorder="1" applyAlignment="1">
      <alignment horizontal="center" vertical="center"/>
    </xf>
    <xf numFmtId="167" fontId="2" fillId="5" borderId="30" xfId="0" applyNumberFormat="1" applyFont="1" applyFill="1" applyBorder="1" applyAlignment="1">
      <alignment horizontal="center" vertical="center"/>
    </xf>
    <xf numFmtId="167" fontId="2" fillId="5" borderId="25" xfId="0" applyNumberFormat="1" applyFont="1" applyFill="1" applyBorder="1" applyAlignment="1">
      <alignment horizontal="center" vertical="center"/>
    </xf>
    <xf numFmtId="167" fontId="2" fillId="5" borderId="31" xfId="0" applyNumberFormat="1" applyFont="1" applyFill="1" applyBorder="1" applyAlignment="1">
      <alignment horizontal="center" vertical="center"/>
    </xf>
    <xf numFmtId="167" fontId="5" fillId="5" borderId="35" xfId="0" applyNumberFormat="1" applyFont="1" applyFill="1" applyBorder="1" applyAlignment="1">
      <alignment horizontal="center" vertical="center"/>
    </xf>
    <xf numFmtId="167" fontId="2" fillId="5" borderId="34" xfId="0" applyNumberFormat="1" applyFont="1" applyFill="1" applyBorder="1" applyAlignment="1">
      <alignment horizontal="center" vertical="center"/>
    </xf>
    <xf numFmtId="167" fontId="2" fillId="5" borderId="2" xfId="0" applyNumberFormat="1" applyFont="1" applyFill="1" applyBorder="1" applyAlignment="1">
      <alignment horizontal="center" vertical="center"/>
    </xf>
    <xf numFmtId="167" fontId="2" fillId="5" borderId="27" xfId="0" applyNumberFormat="1" applyFont="1" applyFill="1" applyBorder="1" applyAlignment="1">
      <alignment horizontal="center" vertical="center"/>
    </xf>
    <xf numFmtId="167" fontId="2" fillId="5" borderId="36" xfId="0" applyNumberFormat="1" applyFont="1" applyFill="1" applyBorder="1" applyAlignment="1">
      <alignment horizontal="center" vertical="center"/>
    </xf>
    <xf numFmtId="167" fontId="2" fillId="5" borderId="43" xfId="0" applyNumberFormat="1" applyFont="1" applyFill="1" applyBorder="1" applyAlignment="1">
      <alignment horizontal="center" vertical="center"/>
    </xf>
    <xf numFmtId="167" fontId="2" fillId="5" borderId="41" xfId="0" applyNumberFormat="1" applyFont="1" applyFill="1" applyBorder="1" applyAlignment="1">
      <alignment horizontal="center" vertical="center"/>
    </xf>
    <xf numFmtId="167" fontId="2" fillId="5" borderId="23" xfId="0" applyNumberFormat="1" applyFont="1" applyFill="1" applyBorder="1" applyAlignment="1">
      <alignment horizontal="center" vertical="center"/>
    </xf>
    <xf numFmtId="167" fontId="2" fillId="5" borderId="8" xfId="0" applyNumberFormat="1" applyFont="1" applyFill="1" applyBorder="1" applyAlignment="1">
      <alignment horizontal="center" vertical="center"/>
    </xf>
    <xf numFmtId="165" fontId="14" fillId="0" borderId="8" xfId="0" applyNumberFormat="1" applyFont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5" fontId="14" fillId="0" borderId="28" xfId="0" applyNumberFormat="1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 wrapText="1"/>
    </xf>
    <xf numFmtId="165" fontId="7" fillId="0" borderId="20" xfId="0" applyNumberFormat="1" applyFont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14" fillId="0" borderId="17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164" fontId="14" fillId="0" borderId="17" xfId="0" applyNumberFormat="1" applyFont="1" applyBorder="1" applyAlignment="1">
      <alignment horizontal="left" vertical="center"/>
    </xf>
    <xf numFmtId="164" fontId="14" fillId="0" borderId="16" xfId="0" applyNumberFormat="1" applyFont="1" applyBorder="1" applyAlignment="1">
      <alignment horizontal="left" vertical="center"/>
    </xf>
    <xf numFmtId="165" fontId="14" fillId="0" borderId="31" xfId="0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165" fontId="14" fillId="0" borderId="30" xfId="0" applyNumberFormat="1" applyFont="1" applyBorder="1" applyAlignment="1">
      <alignment horizontal="center" vertical="center" wrapText="1"/>
    </xf>
  </cellXfs>
  <cellStyles count="4">
    <cellStyle name="Currency 2" xfId="2" xr:uid="{00000000-0005-0000-0000-000001000000}"/>
    <cellStyle name="Normal" xfId="0" builtinId="0"/>
    <cellStyle name="Normal 2" xfId="1" xr:uid="{00000000-0005-0000-0000-000003000000}"/>
    <cellStyle name="Perc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4"/>
  <sheetViews>
    <sheetView tabSelected="1" view="pageBreakPreview" zoomScaleNormal="100" zoomScaleSheetLayoutView="100" workbookViewId="0">
      <selection activeCell="B4" sqref="B4"/>
    </sheetView>
  </sheetViews>
  <sheetFormatPr defaultColWidth="9.77734375" defaultRowHeight="15"/>
  <cols>
    <col min="1" max="1" width="15.77734375" style="6" customWidth="1"/>
    <col min="2" max="2" width="12.77734375" style="5" customWidth="1"/>
    <col min="3" max="3" width="42.77734375" style="5" customWidth="1"/>
    <col min="4" max="6" width="12.77734375" style="6" customWidth="1"/>
    <col min="7" max="8" width="9.77734375" style="6"/>
    <col min="9" max="9" width="9.77734375" style="3"/>
  </cols>
  <sheetData>
    <row r="1" spans="1:9" ht="15" customHeight="1" thickTop="1">
      <c r="A1" s="117"/>
      <c r="B1" s="118"/>
      <c r="C1" s="118"/>
      <c r="D1" s="118"/>
      <c r="E1" s="118"/>
      <c r="F1" s="119"/>
    </row>
    <row r="2" spans="1:9" s="73" customFormat="1" ht="20.100000000000001" customHeight="1">
      <c r="A2" s="153" t="s">
        <v>65</v>
      </c>
      <c r="B2" s="154"/>
      <c r="C2" s="154"/>
      <c r="D2" s="154"/>
      <c r="E2" s="154"/>
      <c r="F2" s="155"/>
      <c r="G2" s="72"/>
      <c r="H2" s="72"/>
      <c r="I2" s="72"/>
    </row>
    <row r="3" spans="1:9" ht="15" customHeight="1">
      <c r="A3" s="132"/>
      <c r="B3" s="133"/>
      <c r="C3" s="133"/>
      <c r="D3" s="133"/>
      <c r="E3" s="133"/>
      <c r="F3" s="134"/>
    </row>
    <row r="4" spans="1:9" s="1" customFormat="1" ht="15" customHeight="1">
      <c r="A4" s="28" t="s">
        <v>1</v>
      </c>
      <c r="B4" s="94" t="s">
        <v>70</v>
      </c>
      <c r="C4" s="26"/>
      <c r="D4" s="29" t="s">
        <v>0</v>
      </c>
      <c r="E4" s="75">
        <v>45748</v>
      </c>
      <c r="F4" s="76"/>
      <c r="G4" s="5"/>
      <c r="H4" s="5"/>
    </row>
    <row r="5" spans="1:9" s="1" customFormat="1" ht="15" customHeight="1">
      <c r="A5" s="28" t="s">
        <v>3</v>
      </c>
      <c r="B5" s="95" t="s">
        <v>20</v>
      </c>
      <c r="C5" s="27"/>
      <c r="D5" s="29" t="s">
        <v>4</v>
      </c>
      <c r="E5" s="97" t="s">
        <v>72</v>
      </c>
      <c r="F5" s="74"/>
      <c r="G5" s="5"/>
      <c r="H5" s="5"/>
    </row>
    <row r="6" spans="1:9" ht="15" customHeight="1">
      <c r="A6" s="28"/>
      <c r="B6" s="27" t="s">
        <v>2</v>
      </c>
      <c r="C6" s="27"/>
      <c r="D6" s="120"/>
      <c r="E6" s="121"/>
      <c r="F6" s="122"/>
    </row>
    <row r="7" spans="1:9" ht="15" customHeight="1">
      <c r="A7" s="28" t="s">
        <v>5</v>
      </c>
      <c r="B7" s="94" t="s">
        <v>71</v>
      </c>
      <c r="C7" s="96"/>
      <c r="D7" s="156" t="s">
        <v>6</v>
      </c>
      <c r="E7" s="156"/>
      <c r="F7" s="74"/>
    </row>
    <row r="8" spans="1:9" ht="15" customHeight="1">
      <c r="A8" s="28"/>
      <c r="B8" s="26"/>
      <c r="C8" s="96"/>
      <c r="D8" s="157" t="s">
        <v>73</v>
      </c>
      <c r="E8" s="157"/>
      <c r="F8" s="74"/>
    </row>
    <row r="9" spans="1:9" ht="15" customHeight="1">
      <c r="A9" s="28" t="s">
        <v>7</v>
      </c>
      <c r="B9" s="94" t="s">
        <v>21</v>
      </c>
      <c r="C9" s="27"/>
      <c r="E9" s="7"/>
      <c r="F9" s="8"/>
    </row>
    <row r="10" spans="1:9" ht="15" customHeight="1" thickBot="1">
      <c r="A10" s="9"/>
      <c r="B10" s="10"/>
      <c r="C10" s="11"/>
      <c r="D10" s="12"/>
      <c r="E10" s="13"/>
      <c r="F10" s="14"/>
    </row>
    <row r="11" spans="1:9" ht="20.100000000000001" customHeight="1" thickTop="1" thickBot="1">
      <c r="A11" s="114" t="s">
        <v>66</v>
      </c>
      <c r="B11" s="115"/>
      <c r="C11" s="115"/>
      <c r="D11" s="115"/>
      <c r="E11" s="115"/>
      <c r="F11" s="116"/>
    </row>
    <row r="12" spans="1:9" s="40" customFormat="1" ht="15" customHeight="1" thickTop="1">
      <c r="A12" s="69" t="s">
        <v>2</v>
      </c>
      <c r="B12" s="38" t="s">
        <v>9</v>
      </c>
      <c r="C12" s="38" t="s">
        <v>67</v>
      </c>
      <c r="D12" s="39" t="s">
        <v>14</v>
      </c>
      <c r="E12" s="37" t="s">
        <v>8</v>
      </c>
      <c r="F12" s="38" t="s">
        <v>50</v>
      </c>
      <c r="G12" s="25"/>
      <c r="H12" s="25"/>
      <c r="I12" s="25"/>
    </row>
    <row r="13" spans="1:9" s="40" customFormat="1" ht="15" customHeight="1" thickBot="1">
      <c r="A13" s="70"/>
      <c r="B13" s="71"/>
      <c r="C13" s="80"/>
      <c r="D13" s="81">
        <v>1</v>
      </c>
      <c r="E13" s="82">
        <v>0.13</v>
      </c>
      <c r="F13" s="83"/>
      <c r="G13" s="25"/>
      <c r="H13" s="25"/>
      <c r="I13" s="25"/>
    </row>
    <row r="14" spans="1:9" ht="20.100000000000001" customHeight="1" thickTop="1" thickBot="1">
      <c r="A14" s="125" t="s">
        <v>46</v>
      </c>
      <c r="B14" s="127"/>
      <c r="C14" s="33"/>
      <c r="D14" s="35"/>
      <c r="E14" s="36"/>
      <c r="F14" s="33"/>
    </row>
    <row r="15" spans="1:9" s="2" customFormat="1" ht="30" customHeight="1" thickTop="1">
      <c r="A15" s="50" t="s">
        <v>10</v>
      </c>
      <c r="B15" s="51" t="s">
        <v>23</v>
      </c>
      <c r="C15" s="41" t="s">
        <v>24</v>
      </c>
      <c r="D15" s="88">
        <v>0</v>
      </c>
      <c r="E15" s="98">
        <f>D15*E$13</f>
        <v>0</v>
      </c>
      <c r="F15" s="99">
        <f t="shared" ref="F15:F22" si="0">+D15+E15</f>
        <v>0</v>
      </c>
      <c r="G15" s="15"/>
      <c r="H15" s="15"/>
      <c r="I15" s="4"/>
    </row>
    <row r="16" spans="1:9" ht="20.100000000000001" customHeight="1">
      <c r="A16" s="52"/>
      <c r="B16" s="53"/>
      <c r="C16" s="42" t="s">
        <v>15</v>
      </c>
      <c r="D16" s="89">
        <v>0</v>
      </c>
      <c r="E16" s="100">
        <f>D16*E$13</f>
        <v>0</v>
      </c>
      <c r="F16" s="101">
        <f t="shared" si="0"/>
        <v>0</v>
      </c>
    </row>
    <row r="17" spans="1:9" ht="20.100000000000001" customHeight="1" thickBot="1">
      <c r="A17" s="54"/>
      <c r="B17" s="55"/>
      <c r="C17" s="43" t="s">
        <v>16</v>
      </c>
      <c r="D17" s="90">
        <v>0</v>
      </c>
      <c r="E17" s="102">
        <f>D17*E$13</f>
        <v>0</v>
      </c>
      <c r="F17" s="103">
        <f t="shared" si="0"/>
        <v>0</v>
      </c>
    </row>
    <row r="18" spans="1:9" s="2" customFormat="1" ht="20.100000000000001" customHeight="1" thickTop="1" thickBot="1">
      <c r="A18" s="128"/>
      <c r="B18" s="129"/>
      <c r="C18" s="44" t="s">
        <v>60</v>
      </c>
      <c r="D18" s="104">
        <f>SUM(D15:D17)</f>
        <v>0</v>
      </c>
      <c r="E18" s="105">
        <f>D18*E$13</f>
        <v>0</v>
      </c>
      <c r="F18" s="106">
        <f t="shared" ref="F18" si="1">+D18+E18</f>
        <v>0</v>
      </c>
      <c r="G18" s="15"/>
      <c r="H18" s="15"/>
      <c r="I18" s="4"/>
    </row>
    <row r="19" spans="1:9" ht="20.100000000000001" customHeight="1" thickTop="1" thickBot="1">
      <c r="A19" s="114" t="s">
        <v>45</v>
      </c>
      <c r="B19" s="115"/>
      <c r="C19" s="115"/>
      <c r="D19" s="115"/>
      <c r="E19" s="115"/>
      <c r="F19" s="116"/>
    </row>
    <row r="20" spans="1:9" ht="20.100000000000001" customHeight="1" thickTop="1" thickBot="1">
      <c r="A20" s="130"/>
      <c r="B20" s="131"/>
      <c r="C20" s="38" t="s">
        <v>68</v>
      </c>
      <c r="D20" s="48"/>
      <c r="E20" s="49"/>
      <c r="F20" s="46"/>
    </row>
    <row r="21" spans="1:9" ht="20.100000000000001" customHeight="1" thickTop="1" thickBot="1">
      <c r="A21" s="125" t="s">
        <v>62</v>
      </c>
      <c r="B21" s="126"/>
      <c r="C21" s="127"/>
      <c r="D21" s="34"/>
      <c r="E21" s="32"/>
      <c r="F21" s="33"/>
    </row>
    <row r="22" spans="1:9" s="2" customFormat="1" ht="30" customHeight="1" thickTop="1" thickBot="1">
      <c r="A22" s="56" t="s">
        <v>22</v>
      </c>
      <c r="B22" s="57" t="s">
        <v>23</v>
      </c>
      <c r="C22" s="57" t="s">
        <v>25</v>
      </c>
      <c r="D22" s="91">
        <v>0</v>
      </c>
      <c r="E22" s="107">
        <f>D22*E$13</f>
        <v>0</v>
      </c>
      <c r="F22" s="108">
        <f t="shared" si="0"/>
        <v>0</v>
      </c>
      <c r="G22" s="15"/>
      <c r="H22" s="15"/>
      <c r="I22" s="4"/>
    </row>
    <row r="23" spans="1:9" ht="20.100000000000001" customHeight="1" thickTop="1" thickBot="1">
      <c r="A23" s="124" t="s">
        <v>61</v>
      </c>
      <c r="B23" s="124"/>
      <c r="C23" s="124"/>
      <c r="D23" s="34"/>
      <c r="E23" s="32"/>
      <c r="F23" s="33"/>
    </row>
    <row r="24" spans="1:9" s="2" customFormat="1" ht="30" customHeight="1" thickTop="1">
      <c r="A24" s="58" t="s">
        <v>18</v>
      </c>
      <c r="B24" s="45" t="s">
        <v>23</v>
      </c>
      <c r="C24" s="41" t="s">
        <v>26</v>
      </c>
      <c r="D24" s="88">
        <v>0</v>
      </c>
      <c r="E24" s="98">
        <f>D24*E$13</f>
        <v>0</v>
      </c>
      <c r="F24" s="99">
        <f t="shared" ref="F24:F25" si="2">+D24+E24</f>
        <v>0</v>
      </c>
      <c r="G24" s="15"/>
      <c r="H24" s="15"/>
      <c r="I24" s="4"/>
    </row>
    <row r="25" spans="1:9" s="2" customFormat="1" ht="30" customHeight="1" thickBot="1">
      <c r="A25" s="84" t="s">
        <v>19</v>
      </c>
      <c r="B25" s="85" t="s">
        <v>23</v>
      </c>
      <c r="C25" s="86" t="s">
        <v>27</v>
      </c>
      <c r="D25" s="92">
        <v>0</v>
      </c>
      <c r="E25" s="109">
        <f>D25*E$13</f>
        <v>0</v>
      </c>
      <c r="F25" s="110">
        <f t="shared" si="2"/>
        <v>0</v>
      </c>
      <c r="G25" s="15"/>
      <c r="H25" s="15"/>
      <c r="I25" s="4"/>
    </row>
    <row r="26" spans="1:9" ht="20.100000000000001" customHeight="1" thickTop="1" thickBot="1">
      <c r="A26" s="124" t="s">
        <v>47</v>
      </c>
      <c r="B26" s="124"/>
      <c r="C26" s="124"/>
      <c r="D26" s="34"/>
      <c r="E26" s="32"/>
      <c r="F26" s="33"/>
    </row>
    <row r="27" spans="1:9" ht="30" customHeight="1" thickTop="1">
      <c r="A27" s="58" t="s">
        <v>28</v>
      </c>
      <c r="B27" s="45" t="s">
        <v>23</v>
      </c>
      <c r="C27" s="41" t="s">
        <v>34</v>
      </c>
      <c r="D27" s="88">
        <v>0</v>
      </c>
      <c r="E27" s="98">
        <f t="shared" ref="E27:E32" si="3">D27*E$13</f>
        <v>0</v>
      </c>
      <c r="F27" s="99">
        <f t="shared" ref="F27:F31" si="4">+D27+E27</f>
        <v>0</v>
      </c>
    </row>
    <row r="28" spans="1:9" ht="30" customHeight="1">
      <c r="A28" s="59" t="s">
        <v>29</v>
      </c>
      <c r="B28" s="42" t="s">
        <v>23</v>
      </c>
      <c r="C28" s="60" t="s">
        <v>30</v>
      </c>
      <c r="D28" s="89">
        <v>0</v>
      </c>
      <c r="E28" s="100">
        <f t="shared" si="3"/>
        <v>0</v>
      </c>
      <c r="F28" s="101">
        <f t="shared" ref="F28" si="5">+D28+E28</f>
        <v>0</v>
      </c>
    </row>
    <row r="29" spans="1:9" ht="30" customHeight="1">
      <c r="A29" s="59" t="s">
        <v>31</v>
      </c>
      <c r="B29" s="42" t="s">
        <v>23</v>
      </c>
      <c r="C29" s="60" t="s">
        <v>33</v>
      </c>
      <c r="D29" s="89">
        <v>0</v>
      </c>
      <c r="E29" s="100">
        <f t="shared" si="3"/>
        <v>0</v>
      </c>
      <c r="F29" s="101">
        <f t="shared" si="4"/>
        <v>0</v>
      </c>
    </row>
    <row r="30" spans="1:9" ht="30" customHeight="1">
      <c r="A30" s="59" t="s">
        <v>32</v>
      </c>
      <c r="B30" s="42" t="s">
        <v>23</v>
      </c>
      <c r="C30" s="60" t="s">
        <v>51</v>
      </c>
      <c r="D30" s="89">
        <v>0</v>
      </c>
      <c r="E30" s="100">
        <f t="shared" si="3"/>
        <v>0</v>
      </c>
      <c r="F30" s="101">
        <f t="shared" si="4"/>
        <v>0</v>
      </c>
    </row>
    <row r="31" spans="1:9" ht="30" customHeight="1">
      <c r="A31" s="59" t="s">
        <v>35</v>
      </c>
      <c r="B31" s="42" t="s">
        <v>36</v>
      </c>
      <c r="C31" s="60" t="s">
        <v>38</v>
      </c>
      <c r="D31" s="89">
        <v>0</v>
      </c>
      <c r="E31" s="100">
        <f t="shared" si="3"/>
        <v>0</v>
      </c>
      <c r="F31" s="101">
        <f t="shared" si="4"/>
        <v>0</v>
      </c>
    </row>
    <row r="32" spans="1:9" ht="30" customHeight="1" thickBot="1">
      <c r="A32" s="61" t="s">
        <v>37</v>
      </c>
      <c r="B32" s="43" t="s">
        <v>36</v>
      </c>
      <c r="C32" s="62" t="s">
        <v>39</v>
      </c>
      <c r="D32" s="92">
        <v>0</v>
      </c>
      <c r="E32" s="109">
        <f t="shared" si="3"/>
        <v>0</v>
      </c>
      <c r="F32" s="110">
        <f t="shared" ref="F32" si="6">+D32+E32</f>
        <v>0</v>
      </c>
    </row>
    <row r="33" spans="1:9" ht="17.25" thickTop="1" thickBot="1">
      <c r="A33" s="125" t="s">
        <v>48</v>
      </c>
      <c r="B33" s="126"/>
      <c r="C33" s="127"/>
      <c r="D33" s="30"/>
      <c r="E33" s="31"/>
      <c r="F33" s="47"/>
    </row>
    <row r="34" spans="1:9" ht="20.100000000000001" customHeight="1" thickTop="1">
      <c r="A34" s="63" t="s">
        <v>40</v>
      </c>
      <c r="B34" s="123" t="s">
        <v>15</v>
      </c>
      <c r="C34" s="123"/>
      <c r="D34" s="88">
        <v>0</v>
      </c>
      <c r="E34" s="98">
        <f>D34*E$13</f>
        <v>0</v>
      </c>
      <c r="F34" s="99">
        <f t="shared" ref="F34:F36" si="7">+D34+E34</f>
        <v>0</v>
      </c>
    </row>
    <row r="35" spans="1:9" ht="20.100000000000001" customHeight="1">
      <c r="A35" s="59" t="s">
        <v>41</v>
      </c>
      <c r="B35" s="158" t="s">
        <v>15</v>
      </c>
      <c r="C35" s="158"/>
      <c r="D35" s="89">
        <v>0</v>
      </c>
      <c r="E35" s="100">
        <f>D35*E$13</f>
        <v>0</v>
      </c>
      <c r="F35" s="101">
        <f t="shared" si="7"/>
        <v>0</v>
      </c>
    </row>
    <row r="36" spans="1:9" ht="20.100000000000001" customHeight="1" thickBot="1">
      <c r="A36" s="61" t="s">
        <v>42</v>
      </c>
      <c r="B36" s="152" t="s">
        <v>15</v>
      </c>
      <c r="C36" s="152"/>
      <c r="D36" s="92">
        <v>0</v>
      </c>
      <c r="E36" s="109">
        <f>D36*E$13</f>
        <v>0</v>
      </c>
      <c r="F36" s="110">
        <f t="shared" si="7"/>
        <v>0</v>
      </c>
    </row>
    <row r="37" spans="1:9" ht="17.25" thickTop="1" thickBot="1">
      <c r="A37" s="125" t="s">
        <v>49</v>
      </c>
      <c r="B37" s="126"/>
      <c r="C37" s="127"/>
      <c r="D37" s="30"/>
      <c r="E37" s="31"/>
      <c r="F37" s="47"/>
    </row>
    <row r="38" spans="1:9" ht="20.100000000000001" customHeight="1" thickTop="1" thickBot="1">
      <c r="A38" s="77" t="s">
        <v>43</v>
      </c>
      <c r="B38" s="113" t="s">
        <v>44</v>
      </c>
      <c r="C38" s="113"/>
      <c r="D38" s="93">
        <v>0</v>
      </c>
      <c r="E38" s="111">
        <f>D38*E$13</f>
        <v>0</v>
      </c>
      <c r="F38" s="112">
        <f t="shared" ref="F38" si="8">+D38+E38</f>
        <v>0</v>
      </c>
    </row>
    <row r="39" spans="1:9" ht="15" customHeight="1" thickTop="1">
      <c r="A39" s="136" t="s">
        <v>11</v>
      </c>
      <c r="B39" s="137"/>
      <c r="C39" s="137"/>
      <c r="D39" s="137"/>
      <c r="E39" s="137"/>
      <c r="F39" s="138"/>
    </row>
    <row r="40" spans="1:9" ht="20.100000000000001" customHeight="1">
      <c r="A40" s="139" t="s">
        <v>12</v>
      </c>
      <c r="B40" s="140"/>
      <c r="C40" s="140"/>
      <c r="D40" s="140"/>
      <c r="E40" s="140"/>
      <c r="F40" s="141"/>
    </row>
    <row r="41" spans="1:9" ht="15" customHeight="1">
      <c r="A41" s="136"/>
      <c r="B41" s="137"/>
      <c r="C41" s="137"/>
      <c r="D41" s="137"/>
      <c r="E41" s="137"/>
      <c r="F41" s="138"/>
    </row>
    <row r="42" spans="1:9" s="78" customFormat="1" ht="18" customHeight="1">
      <c r="A42" s="142" t="s">
        <v>69</v>
      </c>
      <c r="B42" s="143"/>
      <c r="C42" s="143"/>
      <c r="D42" s="143"/>
      <c r="E42" s="143"/>
      <c r="F42" s="144"/>
      <c r="G42" s="6"/>
      <c r="H42" s="6"/>
      <c r="I42" s="6"/>
    </row>
    <row r="43" spans="1:9" s="78" customFormat="1" ht="18" customHeight="1">
      <c r="A43" s="142" t="s">
        <v>52</v>
      </c>
      <c r="B43" s="143"/>
      <c r="C43" s="143"/>
      <c r="D43" s="143"/>
      <c r="E43" s="143"/>
      <c r="F43" s="144"/>
      <c r="G43" s="6"/>
      <c r="H43" s="6"/>
      <c r="I43" s="6"/>
    </row>
    <row r="44" spans="1:9" s="78" customFormat="1" ht="18" customHeight="1">
      <c r="A44" s="142" t="s">
        <v>53</v>
      </c>
      <c r="B44" s="143"/>
      <c r="C44" s="143"/>
      <c r="D44" s="143"/>
      <c r="E44" s="143"/>
      <c r="F44" s="144"/>
      <c r="G44" s="6"/>
      <c r="H44" s="6"/>
      <c r="I44" s="6"/>
    </row>
    <row r="45" spans="1:9" s="78" customFormat="1" ht="18" customHeight="1">
      <c r="A45" s="145" t="s">
        <v>54</v>
      </c>
      <c r="B45" s="146"/>
      <c r="C45" s="146"/>
      <c r="D45" s="146"/>
      <c r="E45" s="146"/>
      <c r="F45" s="147"/>
      <c r="G45" s="79"/>
      <c r="H45" s="6"/>
      <c r="I45" s="6"/>
    </row>
    <row r="46" spans="1:9" s="78" customFormat="1" ht="18" customHeight="1">
      <c r="A46" s="145" t="s">
        <v>55</v>
      </c>
      <c r="B46" s="146"/>
      <c r="C46" s="146"/>
      <c r="D46" s="146"/>
      <c r="E46" s="146"/>
      <c r="F46" s="147"/>
      <c r="G46" s="79"/>
      <c r="H46" s="6"/>
      <c r="I46" s="6"/>
    </row>
    <row r="47" spans="1:9" s="78" customFormat="1" ht="18" customHeight="1">
      <c r="A47" s="142" t="s">
        <v>56</v>
      </c>
      <c r="B47" s="143"/>
      <c r="C47" s="143"/>
      <c r="D47" s="143"/>
      <c r="E47" s="143"/>
      <c r="F47" s="144"/>
      <c r="G47" s="6"/>
      <c r="H47" s="6"/>
      <c r="I47" s="6"/>
    </row>
    <row r="48" spans="1:9" s="78" customFormat="1" ht="18" customHeight="1">
      <c r="A48" s="142" t="s">
        <v>59</v>
      </c>
      <c r="B48" s="143"/>
      <c r="C48" s="143"/>
      <c r="D48" s="143"/>
      <c r="E48" s="143"/>
      <c r="F48" s="144"/>
      <c r="G48" s="6"/>
      <c r="H48" s="6"/>
      <c r="I48" s="6"/>
    </row>
    <row r="49" spans="1:9" s="78" customFormat="1" ht="18" customHeight="1">
      <c r="A49" s="142" t="s">
        <v>57</v>
      </c>
      <c r="B49" s="143"/>
      <c r="C49" s="143"/>
      <c r="D49" s="143"/>
      <c r="E49" s="143"/>
      <c r="F49" s="144"/>
      <c r="G49" s="6"/>
      <c r="H49" s="6"/>
      <c r="I49" s="6"/>
    </row>
    <row r="50" spans="1:9" s="78" customFormat="1" ht="18" customHeight="1">
      <c r="A50" s="145" t="s">
        <v>58</v>
      </c>
      <c r="B50" s="146"/>
      <c r="C50" s="146"/>
      <c r="D50" s="146"/>
      <c r="E50" s="146"/>
      <c r="F50" s="147"/>
      <c r="G50" s="79"/>
      <c r="H50" s="6"/>
      <c r="I50" s="6"/>
    </row>
    <row r="51" spans="1:9" ht="15" customHeight="1">
      <c r="A51" s="19"/>
      <c r="F51" s="87"/>
    </row>
    <row r="52" spans="1:9" ht="15" customHeight="1">
      <c r="A52" s="19"/>
      <c r="F52" s="87"/>
    </row>
    <row r="53" spans="1:9" ht="15" customHeight="1">
      <c r="A53" s="19"/>
      <c r="F53" s="87"/>
    </row>
    <row r="54" spans="1:9" ht="15" customHeight="1">
      <c r="A54" s="16"/>
      <c r="B54" s="17"/>
      <c r="C54" s="17"/>
      <c r="D54" s="150" t="s">
        <v>13</v>
      </c>
      <c r="E54" s="150"/>
      <c r="F54" s="151"/>
    </row>
    <row r="55" spans="1:9" ht="15" customHeight="1">
      <c r="A55" s="16"/>
      <c r="B55" s="17"/>
      <c r="C55" s="17"/>
      <c r="D55" s="17"/>
      <c r="E55" s="17"/>
      <c r="F55" s="18"/>
    </row>
    <row r="56" spans="1:9" ht="15" customHeight="1">
      <c r="A56" s="16"/>
      <c r="B56" s="17"/>
      <c r="C56" s="17"/>
      <c r="D56" s="17"/>
      <c r="E56" s="17"/>
      <c r="F56" s="18"/>
    </row>
    <row r="57" spans="1:9" ht="15" customHeight="1">
      <c r="A57" s="16"/>
      <c r="B57" s="17"/>
      <c r="C57" s="17"/>
      <c r="D57" s="148" t="s">
        <v>17</v>
      </c>
      <c r="E57" s="148"/>
      <c r="F57" s="149"/>
    </row>
    <row r="58" spans="1:9" ht="15" customHeight="1">
      <c r="A58" s="19"/>
      <c r="F58" s="87"/>
    </row>
    <row r="59" spans="1:9" ht="15" customHeight="1">
      <c r="A59" s="16"/>
      <c r="B59" s="17"/>
      <c r="C59" s="17"/>
      <c r="D59" s="17"/>
      <c r="E59" s="17"/>
      <c r="F59" s="18"/>
    </row>
    <row r="60" spans="1:9" ht="15" customHeight="1">
      <c r="A60" s="16"/>
      <c r="B60" s="17"/>
      <c r="C60" s="17"/>
      <c r="D60" s="17"/>
      <c r="E60" s="17"/>
      <c r="F60" s="18"/>
    </row>
    <row r="61" spans="1:9" s="68" customFormat="1" ht="20.100000000000001" customHeight="1">
      <c r="A61" s="64"/>
      <c r="B61" s="135" t="s">
        <v>64</v>
      </c>
      <c r="C61" s="135"/>
      <c r="D61" s="24">
        <v>30</v>
      </c>
      <c r="E61" s="65" t="s">
        <v>63</v>
      </c>
      <c r="F61" s="66"/>
      <c r="G61" s="67"/>
      <c r="H61" s="67"/>
      <c r="I61" s="67"/>
    </row>
    <row r="62" spans="1:9" ht="15" customHeight="1">
      <c r="A62" s="19"/>
      <c r="F62" s="87"/>
    </row>
    <row r="63" spans="1:9" ht="15" customHeight="1" thickBot="1">
      <c r="A63" s="20"/>
      <c r="B63" s="21"/>
      <c r="C63" s="21"/>
      <c r="D63" s="22"/>
      <c r="E63" s="22"/>
      <c r="F63" s="23"/>
    </row>
    <row r="64" spans="1:9" ht="15.75" thickTop="1"/>
  </sheetData>
  <mergeCells count="35">
    <mergeCell ref="A2:F2"/>
    <mergeCell ref="D7:E7"/>
    <mergeCell ref="D8:E8"/>
    <mergeCell ref="B35:C35"/>
    <mergeCell ref="B61:C61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D57:F57"/>
    <mergeCell ref="D54:F54"/>
    <mergeCell ref="B38:C38"/>
    <mergeCell ref="A19:F19"/>
    <mergeCell ref="A1:F1"/>
    <mergeCell ref="A11:F11"/>
    <mergeCell ref="D6:F6"/>
    <mergeCell ref="B34:C34"/>
    <mergeCell ref="A23:C23"/>
    <mergeCell ref="A21:C21"/>
    <mergeCell ref="A33:C33"/>
    <mergeCell ref="A37:C37"/>
    <mergeCell ref="A18:B18"/>
    <mergeCell ref="A20:B20"/>
    <mergeCell ref="A3:F3"/>
    <mergeCell ref="A14:B14"/>
    <mergeCell ref="A26:C26"/>
    <mergeCell ref="B36:C36"/>
  </mergeCells>
  <printOptions horizontalCentered="1"/>
  <pageMargins left="0.25" right="0.25" top="0.5" bottom="0.25" header="0.511811023622047" footer="0.511811023622047"/>
  <pageSetup paperSize="5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Models</vt:lpstr>
      <vt:lpstr>'All Models'!Print_Area</vt:lpstr>
      <vt:lpstr>'All Models'!Print_Titles</vt:lpstr>
    </vt:vector>
  </TitlesOfParts>
  <Manager/>
  <Company>Valecraft Homes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 Daniels</dc:creator>
  <cp:keywords/>
  <dc:description/>
  <cp:lastModifiedBy>Purchase Orders</cp:lastModifiedBy>
  <cp:revision/>
  <cp:lastPrinted>2024-01-24T13:50:30Z</cp:lastPrinted>
  <dcterms:created xsi:type="dcterms:W3CDTF">1999-03-06T19:12:03Z</dcterms:created>
  <dcterms:modified xsi:type="dcterms:W3CDTF">2024-11-20T21:21:25Z</dcterms:modified>
  <cp:category/>
  <cp:contentStatus/>
</cp:coreProperties>
</file>